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<sst xmlns="http://schemas.openxmlformats.org/spreadsheetml/2006/main" count="162" uniqueCount="160">
  <si>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</si>
  <si>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</si>
  <si>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</si>
  <si>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</si>
  <si>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</si>
  <si>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</si>
  <si>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</si>
  <si>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</si>
  <si>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</si>
  <si>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</si>
  <si>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</si>
  <si>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</si>
  <si>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</si>
  <si>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</si>
  <si>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</si>
  <si>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</si>
  <si>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</si>
  <si>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</si>
  <si>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</si>
  <si>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</si>
  <si>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</si>
  <si>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</si>
  <si>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</si>
  <si>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</si>
  <si>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</si>
  <si>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</si>
  <si>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</si>
  <si>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</si>
  <si>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</si>
  <si>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</si>
  <si>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</si>
  <si>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</si>
  <si>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</si>
  <si>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</si>
  <si>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</si>
  <si>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</si>
  <si>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</si>
  <si>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</si>
  <si>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</si>
  <si>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</si>
  <si>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</si>
  <si>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</si>
  <si>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</si>
  <si>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</si>
  <si>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</si>
  <si>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</si>
  <si>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</si>
  <si>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</si>
  <si>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</si>
  <si>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</si>
  <si>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</si>
  <si>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</si>
  <si>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</si>
  <si>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</si>
  <si>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</si>
  <si>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</si>
  <si>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</si>
  <si>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</si>
  <si>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</si>
  <si>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</si>
  <si>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</si>
  <si>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</si>
  <si>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</si>
  <si>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</si>
  <si>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</si>
  <si>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</si>
  <si>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</si>
  <si>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</si>
  <si>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</si>
  <si>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</si>
  <si>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</si>
  <si>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</si>
  <si>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</si>
  <si>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</si>
  <si>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</si>
  <si>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</si>
  <si>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</si>
  <si>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</si>
  <si>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</si>
  <si>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</si>
  <si>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</si>
  <si>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</si>
  <si>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</si>
  <si>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</si>
  <si>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</si>
  <si>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</si>
  <si>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</si>
  <si>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</si>
  <si>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</si>
  <si>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</si>
  <si>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</si>
  <si>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</si>
  <si>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</si>
  <si>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</si>
  <si>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</si>
  <si>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</si>
  <si>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</si>
  <si>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</si>
  <si>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</si>
  <si>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</si>
  <si>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</si>
  <si>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</si>
  <si>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</si>
  <si>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</si>
  <si>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</si>
  <si>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</si>
  <si>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</si>
  <si>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</si>
  <si>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</si>
  <si>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</si>
  <si>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</si>
  <si>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</si>
  <si>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</si>
  <si>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</si>
  <si>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</si>
  <si>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</si>
  <si>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</si>
  <si>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</si>
  <si>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</si>
  <si>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Приложение №  2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</si>
  <si>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</si>
  <si>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</si>
  <si>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</si>
  <si>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</si>
  <si>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</si>
  <si>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</si>
  <si>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</si>
  <si>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</si>
  <si>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</si>
  <si>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</si>
  <si>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</si>
  <si>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</si>
  <si>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</si>
  <si>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</si>
  <si>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1  01  02010  01  0000  110</t>
  </si>
  <si>
    <t xml:space="preserve">           1  01  02030  01  0000  110</t>
  </si>
  <si>
    <t xml:space="preserve">           1  01  02020  01  0000  110</t>
  </si>
  <si>
    <t xml:space="preserve"> 1  08  00000  00  0000  000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</si>
  <si>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</si>
  <si>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</si>
  <si>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</si>
  <si>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</si>
  <si>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</si>
  <si>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</si>
  <si>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</si>
  <si>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</si>
  <si>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</si>
  <si>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</si>
  <si>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</si>
  <si>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</si>
  <si>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</si>
  <si>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</si>
  <si>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</si>
  <si>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</si>
  <si>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</si>
  <si>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</si>
  <si>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</si>
  <si>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</si>
  <si>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бюджета  Худоеланского муниципального образования на период  2023 и 2024 годов</t>
  </si>
  <si>
    <t>№ 84       от  “ 27    ” декабря                2021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</si>
</sst>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left" vertical="justify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2" fillId="0" borderId="11" xfId="52" applyNumberFormat="1" applyFont="1" applyFill="1" applyBorder="1" applyAlignment="1" applyProtection="1">
      <alignment horizontal="left" vertical="justify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Fill="1" applyBorder="1" applyAlignment="1" applyProtection="1">
      <alignment horizontal="center"/>
      <protection/>
    </xf>
    <xf numFmtId="49" fontId="2" fillId="0" borderId="11" xfId="52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41.57421875" defaultRowHeight="12.75"/>
  <cols>
    <col min="1" max="1" width="61.7109375" style="2" customWidth="1"/>
    <col min="2" max="2" width="41.421875" style="2" customWidth="1"/>
    <col min="3" max="3" width="24.28125" style="2" customWidth="1"/>
    <col min="4" max="4" width="25.57421875" style="2" customWidth="1"/>
    <col min="5" max="16384" width="41.57421875" style="2" customWidth="1"/>
  </cols>
  <sheetData>
    <row r="1" spans="1:4" ht="15">
      <c r="A1" s="1"/>
      <c r="B1" s="42" t="s">
        <v>119</v>
      </c>
      <c r="C1" s="42"/>
      <c r="D1" s="42"/>
    </row>
    <row r="2" spans="1:4" ht="15">
      <c r="A2" s="3"/>
      <c r="B2" s="43" t="s">
        <v>0</v>
      </c>
      <c r="C2" s="43"/>
      <c r="D2" s="43"/>
    </row>
    <row r="3" spans="1:4" ht="15">
      <c r="A3" s="21"/>
      <c r="B3" s="44" t="s">
        <v>1</v>
      </c>
      <c r="C3" s="44"/>
      <c r="D3" s="44"/>
    </row>
    <row r="4" spans="1:4" ht="13.5" customHeight="1">
      <c r="A4" s="22"/>
      <c r="B4" s="45" t="s">
        <v>159</v>
      </c>
      <c r="C4" s="45"/>
      <c r="D4" s="45"/>
    </row>
    <row r="5" spans="1:3" ht="15.75" hidden="1">
      <c r="A5" s="4"/>
      <c r="B5" s="5"/>
      <c r="C5" s="5"/>
    </row>
    <row r="6" spans="1:4" ht="15.75">
      <c r="A6" s="49" t="s">
        <v>2</v>
      </c>
      <c r="B6" s="49"/>
      <c r="C6" s="49"/>
      <c r="D6" s="49"/>
    </row>
    <row r="7" spans="1:4" ht="15.75">
      <c r="A7" s="49" t="s">
        <v>158</v>
      </c>
      <c r="B7" s="49"/>
      <c r="C7" s="49"/>
      <c r="D7" s="49"/>
    </row>
    <row r="8" spans="1:3" ht="15.75">
      <c r="A8" s="5"/>
      <c r="B8" s="5"/>
      <c r="C8" s="5"/>
    </row>
    <row r="9" spans="1:4" ht="15.75">
      <c r="A9" s="48" t="s">
        <v>3</v>
      </c>
      <c r="B9" s="48" t="s">
        <v>4</v>
      </c>
      <c r="C9" s="48" t="s">
        <v>5</v>
      </c>
      <c r="D9" s="48"/>
    </row>
    <row r="10" spans="1:4" ht="15.75">
      <c r="A10" s="48"/>
      <c r="B10" s="48"/>
      <c r="C10" s="6">
        <v>2023</v>
      </c>
      <c r="D10" s="6">
        <v>2024</v>
      </c>
    </row>
    <row r="11" spans="1:4" s="7" customFormat="1" ht="15.75">
      <c r="A11" s="8" t="s">
        <v>6</v>
      </c>
      <c r="B11" s="25" t="s">
        <v>7</v>
      </c>
      <c r="C11" s="18">
        <f>SUM(C12+C24+C28+C36+C39+C43+C58+C63+C54)+C18+C50</f>
        <v>7267670</v>
      </c>
      <c r="D11" s="18">
        <f>SUM(D12+D24+D28+D36+D39+D43+D58+D63+D54)+D18+D50</f>
        <v>7679050</v>
      </c>
    </row>
    <row r="12" spans="1:4" s="7" customFormat="1" ht="15.75">
      <c r="A12" s="8" t="s">
        <v>8</v>
      </c>
      <c r="B12" s="25" t="s">
        <v>9</v>
      </c>
      <c r="C12" s="18">
        <f>SUM(C13)</f>
        <v>1366200</v>
      </c>
      <c r="D12" s="18">
        <f>SUM(D13)</f>
        <v>1379200</v>
      </c>
    </row>
    <row r="13" spans="1:4" s="10" customFormat="1" ht="15.75">
      <c r="A13" s="8" t="s">
        <v>10</v>
      </c>
      <c r="B13" s="25" t="s">
        <v>11</v>
      </c>
      <c r="C13" s="15">
        <f>SUM(C14:C17)</f>
        <v>1366200</v>
      </c>
      <c r="D13" s="15">
        <f>SUM(D14:D17)</f>
        <v>1379200</v>
      </c>
    </row>
    <row r="14" spans="1:4" ht="102" customHeight="1">
      <c r="A14" s="13" t="s">
        <v>130</v>
      </c>
      <c r="B14" s="20" t="s">
        <v>134</v>
      </c>
      <c r="C14" s="17">
        <v>1366000</v>
      </c>
      <c r="D14" s="17">
        <v>1379000</v>
      </c>
    </row>
    <row r="15" spans="1:4" ht="183.75" customHeight="1" hidden="1">
      <c r="A15" s="13" t="s">
        <v>131</v>
      </c>
      <c r="B15" s="20" t="s">
        <v>136</v>
      </c>
      <c r="C15" s="17">
        <v>0</v>
      </c>
      <c r="D15" s="17">
        <v>0</v>
      </c>
    </row>
    <row r="16" spans="1:4" s="11" customFormat="1" ht="92.25" customHeight="1">
      <c r="A16" s="13" t="s">
        <v>132</v>
      </c>
      <c r="B16" s="20" t="s">
        <v>135</v>
      </c>
      <c r="C16" s="17">
        <v>200</v>
      </c>
      <c r="D16" s="17">
        <v>200</v>
      </c>
    </row>
    <row r="17" spans="1:4" s="11" customFormat="1" ht="135" hidden="1">
      <c r="A17" s="13" t="s">
        <v>133</v>
      </c>
      <c r="B17" s="20" t="s">
        <v>12</v>
      </c>
      <c r="C17" s="17"/>
      <c r="D17" s="17"/>
    </row>
    <row r="18" spans="1:4" s="11" customFormat="1" ht="42" customHeight="1">
      <c r="A18" s="19" t="s">
        <v>85</v>
      </c>
      <c r="B18" s="25" t="s">
        <v>86</v>
      </c>
      <c r="C18" s="15">
        <f>C19</f>
        <v>4976270</v>
      </c>
      <c r="D18" s="15">
        <f>D19</f>
        <v>5374650</v>
      </c>
    </row>
    <row r="19" spans="1:4" s="11" customFormat="1" ht="43.5" customHeight="1">
      <c r="A19" s="19" t="s">
        <v>87</v>
      </c>
      <c r="B19" s="25" t="s">
        <v>88</v>
      </c>
      <c r="C19" s="15">
        <f>C20+C21+C22+C23</f>
        <v>4976270</v>
      </c>
      <c r="D19" s="15">
        <f>D20+D21+D22+D23</f>
        <v>5374650</v>
      </c>
    </row>
    <row r="20" spans="1:4" s="11" customFormat="1" ht="48" customHeight="1">
      <c r="A20" s="23" t="s">
        <v>144</v>
      </c>
      <c r="B20" s="26" t="s">
        <v>145</v>
      </c>
      <c r="C20" s="17">
        <v>2226370</v>
      </c>
      <c r="D20" s="17">
        <v>2366390</v>
      </c>
    </row>
    <row r="21" spans="1:4" s="11" customFormat="1" ht="67.5" customHeight="1">
      <c r="A21" s="23" t="s">
        <v>146</v>
      </c>
      <c r="B21" s="26" t="s">
        <v>147</v>
      </c>
      <c r="C21" s="17">
        <v>12470</v>
      </c>
      <c r="D21" s="17">
        <v>13670</v>
      </c>
    </row>
    <row r="22" spans="1:4" s="11" customFormat="1" ht="68.25" customHeight="1">
      <c r="A22" s="23" t="s">
        <v>148</v>
      </c>
      <c r="B22" s="26" t="s">
        <v>149</v>
      </c>
      <c r="C22" s="17">
        <v>3013310</v>
      </c>
      <c r="D22" s="17">
        <v>3298280</v>
      </c>
    </row>
    <row r="23" spans="1:4" s="11" customFormat="1" ht="70.5" customHeight="1">
      <c r="A23" s="23" t="s">
        <v>150</v>
      </c>
      <c r="B23" s="26" t="s">
        <v>151</v>
      </c>
      <c r="C23" s="17">
        <v>-275880</v>
      </c>
      <c r="D23" s="17">
        <v>-303690</v>
      </c>
    </row>
    <row r="24" spans="1:4" s="12" customFormat="1" ht="15.75">
      <c r="A24" s="8" t="s">
        <v>13</v>
      </c>
      <c r="B24" s="25" t="s">
        <v>14</v>
      </c>
      <c r="C24" s="18">
        <f>SUM(C25)</f>
        <v>3200</v>
      </c>
      <c r="D24" s="18">
        <f>SUM(D25)</f>
        <v>3200</v>
      </c>
    </row>
    <row r="25" spans="1:4" ht="15.75">
      <c r="A25" s="8" t="s">
        <v>15</v>
      </c>
      <c r="B25" s="25" t="s">
        <v>16</v>
      </c>
      <c r="C25" s="15">
        <f>C26+C27</f>
        <v>3200</v>
      </c>
      <c r="D25" s="15">
        <f>D26+D27</f>
        <v>3200</v>
      </c>
    </row>
    <row r="26" spans="1:4" ht="15">
      <c r="A26" s="13" t="s">
        <v>15</v>
      </c>
      <c r="B26" s="26" t="s">
        <v>17</v>
      </c>
      <c r="C26" s="17">
        <v>3200</v>
      </c>
      <c r="D26" s="17">
        <v>3200</v>
      </c>
    </row>
    <row r="27" spans="1:4" ht="30" hidden="1">
      <c r="A27" s="13" t="s">
        <v>18</v>
      </c>
      <c r="B27" s="26" t="s">
        <v>19</v>
      </c>
      <c r="C27" s="17">
        <v>0</v>
      </c>
      <c r="D27" s="17">
        <v>0</v>
      </c>
    </row>
    <row r="28" spans="1:4" s="12" customFormat="1" ht="15.75">
      <c r="A28" s="8" t="s">
        <v>20</v>
      </c>
      <c r="B28" s="25" t="s">
        <v>21</v>
      </c>
      <c r="C28" s="18">
        <f>SUM(C29+C31)</f>
        <v>862000</v>
      </c>
      <c r="D28" s="18">
        <f>SUM(D29+D31)</f>
        <v>862000</v>
      </c>
    </row>
    <row r="29" spans="1:4" ht="15.75">
      <c r="A29" s="8" t="s">
        <v>22</v>
      </c>
      <c r="B29" s="25" t="s">
        <v>23</v>
      </c>
      <c r="C29" s="15">
        <f>SUM(C30)</f>
        <v>295000</v>
      </c>
      <c r="D29" s="15">
        <f>SUM(D30)</f>
        <v>295000</v>
      </c>
    </row>
    <row r="30" spans="1:4" ht="66" customHeight="1">
      <c r="A30" s="13" t="s">
        <v>90</v>
      </c>
      <c r="B30" s="26" t="s">
        <v>24</v>
      </c>
      <c r="C30" s="17">
        <v>295000</v>
      </c>
      <c r="D30" s="17">
        <v>295000</v>
      </c>
    </row>
    <row r="31" spans="1:4" ht="15.75">
      <c r="A31" s="8" t="s">
        <v>25</v>
      </c>
      <c r="B31" s="25" t="s">
        <v>26</v>
      </c>
      <c r="C31" s="18">
        <f>SUM(C32+C34)</f>
        <v>567000</v>
      </c>
      <c r="D31" s="18">
        <f>SUM(D32+D34)</f>
        <v>567000</v>
      </c>
    </row>
    <row r="32" spans="1:4" ht="15">
      <c r="A32" s="13" t="s">
        <v>103</v>
      </c>
      <c r="B32" s="26" t="s">
        <v>102</v>
      </c>
      <c r="C32" s="17">
        <f>SUM(C33)</f>
        <v>367000</v>
      </c>
      <c r="D32" s="17">
        <f>SUM(D33)</f>
        <v>367000</v>
      </c>
    </row>
    <row r="33" spans="1:4" ht="43.5" customHeight="1">
      <c r="A33" s="13" t="s">
        <v>105</v>
      </c>
      <c r="B33" s="26" t="s">
        <v>104</v>
      </c>
      <c r="C33" s="17">
        <v>367000</v>
      </c>
      <c r="D33" s="17">
        <v>367000</v>
      </c>
    </row>
    <row r="34" spans="1:4" ht="15">
      <c r="A34" s="13" t="s">
        <v>107</v>
      </c>
      <c r="B34" s="26" t="s">
        <v>106</v>
      </c>
      <c r="C34" s="17">
        <f>C35</f>
        <v>200000</v>
      </c>
      <c r="D34" s="17">
        <f>D35</f>
        <v>200000</v>
      </c>
    </row>
    <row r="35" spans="1:4" ht="45">
      <c r="A35" s="13" t="s">
        <v>109</v>
      </c>
      <c r="B35" s="26" t="s">
        <v>108</v>
      </c>
      <c r="C35" s="17">
        <v>200000</v>
      </c>
      <c r="D35" s="17">
        <v>200000</v>
      </c>
    </row>
    <row r="36" spans="1:4" ht="15.75">
      <c r="A36" s="27" t="s">
        <v>27</v>
      </c>
      <c r="B36" s="28" t="s">
        <v>137</v>
      </c>
      <c r="C36" s="15">
        <f>C37</f>
        <v>25000</v>
      </c>
      <c r="D36" s="15">
        <f>D37</f>
        <v>25000</v>
      </c>
    </row>
    <row r="37" spans="1:4" ht="63">
      <c r="A37" s="29" t="s">
        <v>28</v>
      </c>
      <c r="B37" s="28" t="s">
        <v>29</v>
      </c>
      <c r="C37" s="15">
        <f>C38</f>
        <v>25000</v>
      </c>
      <c r="D37" s="15">
        <f>D38</f>
        <v>25000</v>
      </c>
    </row>
    <row r="38" spans="1:4" ht="96" customHeight="1">
      <c r="A38" s="30" t="s">
        <v>30</v>
      </c>
      <c r="B38" s="31" t="s">
        <v>31</v>
      </c>
      <c r="C38" s="17">
        <v>25000</v>
      </c>
      <c r="D38" s="17">
        <v>25000</v>
      </c>
    </row>
    <row r="39" spans="1:4" ht="45" customHeight="1" hidden="1">
      <c r="A39" s="8" t="s">
        <v>32</v>
      </c>
      <c r="B39" s="25" t="s">
        <v>33</v>
      </c>
      <c r="C39" s="15">
        <f aca="true" t="shared" si="0" ref="C39:D41">SUM(C40)</f>
        <v>0</v>
      </c>
      <c r="D39" s="15">
        <f t="shared" si="0"/>
        <v>0</v>
      </c>
    </row>
    <row r="40" spans="1:4" ht="15.75" hidden="1">
      <c r="A40" s="8" t="s">
        <v>34</v>
      </c>
      <c r="B40" s="25" t="s">
        <v>35</v>
      </c>
      <c r="C40" s="15">
        <f t="shared" si="0"/>
        <v>0</v>
      </c>
      <c r="D40" s="15">
        <f t="shared" si="0"/>
        <v>0</v>
      </c>
    </row>
    <row r="41" spans="1:4" ht="30" hidden="1">
      <c r="A41" s="13" t="s">
        <v>36</v>
      </c>
      <c r="B41" s="26" t="s">
        <v>37</v>
      </c>
      <c r="C41" s="17">
        <f t="shared" si="0"/>
        <v>0</v>
      </c>
      <c r="D41" s="17">
        <f t="shared" si="0"/>
        <v>0</v>
      </c>
    </row>
    <row r="42" spans="1:4" ht="45" hidden="1">
      <c r="A42" s="13" t="s">
        <v>91</v>
      </c>
      <c r="B42" s="26" t="s">
        <v>38</v>
      </c>
      <c r="C42" s="17"/>
      <c r="D42" s="17"/>
    </row>
    <row r="43" spans="1:4" s="12" customFormat="1" ht="44.25" customHeight="1" hidden="1">
      <c r="A43" s="8" t="s">
        <v>39</v>
      </c>
      <c r="B43" s="25" t="s">
        <v>40</v>
      </c>
      <c r="C43" s="18">
        <f>SUM(C44+C47)</f>
        <v>0</v>
      </c>
      <c r="D43" s="18">
        <f>SUM(D44+D47)</f>
        <v>0</v>
      </c>
    </row>
    <row r="44" spans="1:4" s="11" customFormat="1" ht="107.25" customHeight="1" hidden="1">
      <c r="A44" s="8" t="s">
        <v>41</v>
      </c>
      <c r="B44" s="25" t="s">
        <v>42</v>
      </c>
      <c r="C44" s="18">
        <f>SUM(C45)</f>
        <v>0</v>
      </c>
      <c r="D44" s="18">
        <f>SUM(D45)</f>
        <v>0</v>
      </c>
    </row>
    <row r="45" spans="1:4" s="11" customFormat="1" ht="80.25" customHeight="1" hidden="1">
      <c r="A45" s="13" t="s">
        <v>43</v>
      </c>
      <c r="B45" s="26" t="s">
        <v>44</v>
      </c>
      <c r="C45" s="17">
        <f>C46</f>
        <v>0</v>
      </c>
      <c r="D45" s="17">
        <f>D46</f>
        <v>0</v>
      </c>
    </row>
    <row r="46" spans="1:4" s="11" customFormat="1" ht="90" hidden="1">
      <c r="A46" s="13" t="s">
        <v>92</v>
      </c>
      <c r="B46" s="26" t="s">
        <v>45</v>
      </c>
      <c r="C46" s="17">
        <v>0</v>
      </c>
      <c r="D46" s="17">
        <v>0</v>
      </c>
    </row>
    <row r="47" spans="1:4" s="11" customFormat="1" ht="90" hidden="1">
      <c r="A47" s="13" t="s">
        <v>46</v>
      </c>
      <c r="B47" s="26" t="s">
        <v>47</v>
      </c>
      <c r="C47" s="17">
        <f>SUM(C48)</f>
        <v>0</v>
      </c>
      <c r="D47" s="17">
        <f>SUM(D48)</f>
        <v>0</v>
      </c>
    </row>
    <row r="48" spans="1:4" s="11" customFormat="1" ht="90" hidden="1">
      <c r="A48" s="13" t="s">
        <v>48</v>
      </c>
      <c r="B48" s="26" t="s">
        <v>49</v>
      </c>
      <c r="C48" s="17">
        <f>SUM(C49)</f>
        <v>0</v>
      </c>
      <c r="D48" s="17">
        <f>SUM(D49)</f>
        <v>0</v>
      </c>
    </row>
    <row r="49" spans="1:4" ht="90" hidden="1">
      <c r="A49" s="13" t="s">
        <v>93</v>
      </c>
      <c r="B49" s="26" t="s">
        <v>50</v>
      </c>
      <c r="C49" s="17"/>
      <c r="D49" s="17"/>
    </row>
    <row r="50" spans="1:4" ht="77.25" customHeight="1" hidden="1">
      <c r="A50" s="32" t="s">
        <v>39</v>
      </c>
      <c r="B50" s="33" t="s">
        <v>112</v>
      </c>
      <c r="C50" s="34">
        <f aca="true" t="shared" si="1" ref="C50:D52">C51</f>
        <v>0</v>
      </c>
      <c r="D50" s="34">
        <f t="shared" si="1"/>
        <v>0</v>
      </c>
    </row>
    <row r="51" spans="1:4" ht="133.5" customHeight="1" hidden="1">
      <c r="A51" s="35" t="s">
        <v>113</v>
      </c>
      <c r="B51" s="36" t="s">
        <v>114</v>
      </c>
      <c r="C51" s="37">
        <f t="shared" si="1"/>
        <v>0</v>
      </c>
      <c r="D51" s="37">
        <f t="shared" si="1"/>
        <v>0</v>
      </c>
    </row>
    <row r="52" spans="1:4" ht="142.5" customHeight="1" hidden="1">
      <c r="A52" s="38" t="s">
        <v>115</v>
      </c>
      <c r="B52" s="39" t="s">
        <v>116</v>
      </c>
      <c r="C52" s="37">
        <f t="shared" si="1"/>
        <v>0</v>
      </c>
      <c r="D52" s="37">
        <f t="shared" si="1"/>
        <v>0</v>
      </c>
    </row>
    <row r="53" spans="1:4" ht="124.5" customHeight="1" hidden="1">
      <c r="A53" s="40" t="s">
        <v>117</v>
      </c>
      <c r="B53" s="41" t="s">
        <v>118</v>
      </c>
      <c r="C53" s="37"/>
      <c r="D53" s="37"/>
    </row>
    <row r="54" spans="1:4" ht="31.5">
      <c r="A54" s="8" t="s">
        <v>51</v>
      </c>
      <c r="B54" s="25" t="s">
        <v>52</v>
      </c>
      <c r="C54" s="15">
        <f>C55</f>
        <v>35000</v>
      </c>
      <c r="D54" s="15">
        <f>D55</f>
        <v>35000</v>
      </c>
    </row>
    <row r="55" spans="1:4" ht="15.75">
      <c r="A55" s="8" t="s">
        <v>53</v>
      </c>
      <c r="B55" s="25" t="s">
        <v>54</v>
      </c>
      <c r="C55" s="15">
        <f>C57</f>
        <v>35000</v>
      </c>
      <c r="D55" s="15">
        <f>D57</f>
        <v>35000</v>
      </c>
    </row>
    <row r="56" spans="1:4" ht="15">
      <c r="A56" s="13" t="s">
        <v>55</v>
      </c>
      <c r="B56" s="26" t="s">
        <v>56</v>
      </c>
      <c r="C56" s="17">
        <f>SUM(C57)</f>
        <v>35000</v>
      </c>
      <c r="D56" s="17">
        <f>SUM(D57)</f>
        <v>35000</v>
      </c>
    </row>
    <row r="57" spans="1:4" ht="45" customHeight="1">
      <c r="A57" s="13" t="s">
        <v>94</v>
      </c>
      <c r="B57" s="26" t="s">
        <v>57</v>
      </c>
      <c r="C57" s="17">
        <v>35000</v>
      </c>
      <c r="D57" s="17">
        <v>35000</v>
      </c>
    </row>
    <row r="58" spans="1:4" ht="31.5" hidden="1">
      <c r="A58" s="8" t="s">
        <v>58</v>
      </c>
      <c r="B58" s="25" t="s">
        <v>59</v>
      </c>
      <c r="C58" s="15">
        <f>SUM(C59)</f>
        <v>0</v>
      </c>
      <c r="D58" s="15">
        <f>SUM(D59)</f>
        <v>0</v>
      </c>
    </row>
    <row r="59" spans="1:4" ht="75" customHeight="1" hidden="1">
      <c r="A59" s="8" t="s">
        <v>60</v>
      </c>
      <c r="B59" s="25" t="s">
        <v>61</v>
      </c>
      <c r="C59" s="15">
        <f>SUM(C60+C62)</f>
        <v>0</v>
      </c>
      <c r="D59" s="15">
        <f>SUM(D60+D62)</f>
        <v>0</v>
      </c>
    </row>
    <row r="60" spans="1:4" ht="45" hidden="1">
      <c r="A60" s="13" t="s">
        <v>62</v>
      </c>
      <c r="B60" s="26" t="s">
        <v>63</v>
      </c>
      <c r="C60" s="17">
        <f>SUM(C61)</f>
        <v>0</v>
      </c>
      <c r="D60" s="17">
        <f>SUM(D61)</f>
        <v>0</v>
      </c>
    </row>
    <row r="61" spans="1:4" ht="60" hidden="1">
      <c r="A61" s="13" t="s">
        <v>95</v>
      </c>
      <c r="B61" s="26" t="s">
        <v>64</v>
      </c>
      <c r="C61" s="17">
        <v>0</v>
      </c>
      <c r="D61" s="17">
        <v>0</v>
      </c>
    </row>
    <row r="62" spans="1:4" ht="60" hidden="1">
      <c r="A62" s="13" t="s">
        <v>120</v>
      </c>
      <c r="B62" s="26" t="s">
        <v>121</v>
      </c>
      <c r="C62" s="17">
        <v>0</v>
      </c>
      <c r="D62" s="17">
        <v>0</v>
      </c>
    </row>
    <row r="63" spans="1:4" ht="31.5" hidden="1">
      <c r="A63" s="8" t="s">
        <v>65</v>
      </c>
      <c r="B63" s="25" t="s">
        <v>66</v>
      </c>
      <c r="C63" s="17">
        <f>SUM(C64)</f>
        <v>0</v>
      </c>
      <c r="D63" s="17">
        <f>SUM(D64)</f>
        <v>0</v>
      </c>
    </row>
    <row r="64" spans="1:4" ht="30" hidden="1">
      <c r="A64" s="13" t="s">
        <v>96</v>
      </c>
      <c r="B64" s="26" t="s">
        <v>67</v>
      </c>
      <c r="C64" s="17"/>
      <c r="D64" s="17"/>
    </row>
    <row r="65" spans="1:4" s="10" customFormat="1" ht="15.75">
      <c r="A65" s="8" t="s">
        <v>68</v>
      </c>
      <c r="B65" s="25" t="s">
        <v>69</v>
      </c>
      <c r="C65" s="15">
        <f>SUM(C66)</f>
        <v>11404300</v>
      </c>
      <c r="D65" s="15">
        <f>SUM(D66)</f>
        <v>8595900</v>
      </c>
    </row>
    <row r="66" spans="1:4" s="10" customFormat="1" ht="30" customHeight="1">
      <c r="A66" s="8" t="s">
        <v>70</v>
      </c>
      <c r="B66" s="25" t="s">
        <v>71</v>
      </c>
      <c r="C66" s="15">
        <f>SUM(C67+C74+C78+C83)</f>
        <v>11404300</v>
      </c>
      <c r="D66" s="15">
        <f>SUM(D67+D74+D78+D83)</f>
        <v>8595900</v>
      </c>
    </row>
    <row r="67" spans="1:4" s="16" customFormat="1" ht="31.5">
      <c r="A67" s="8" t="s">
        <v>72</v>
      </c>
      <c r="B67" s="25" t="s">
        <v>122</v>
      </c>
      <c r="C67" s="15">
        <f>C68+C72</f>
        <v>7708300</v>
      </c>
      <c r="D67" s="15">
        <f>D68+D72</f>
        <v>7812600</v>
      </c>
    </row>
    <row r="68" spans="1:4" s="11" customFormat="1" ht="33.75" customHeight="1">
      <c r="A68" s="13" t="s">
        <v>73</v>
      </c>
      <c r="B68" s="26" t="s">
        <v>123</v>
      </c>
      <c r="C68" s="17">
        <f>C69</f>
        <v>0</v>
      </c>
      <c r="D68" s="17">
        <f>D69</f>
        <v>0</v>
      </c>
    </row>
    <row r="69" spans="1:4" ht="48.75" customHeight="1">
      <c r="A69" s="13" t="s">
        <v>97</v>
      </c>
      <c r="B69" s="26" t="s">
        <v>124</v>
      </c>
      <c r="C69" s="17">
        <v>0</v>
      </c>
      <c r="D69" s="17">
        <v>0</v>
      </c>
    </row>
    <row r="70" spans="1:4" ht="30" hidden="1">
      <c r="A70" s="13" t="s">
        <v>74</v>
      </c>
      <c r="B70" s="13" t="s">
        <v>139</v>
      </c>
      <c r="C70" s="17">
        <f>C71</f>
        <v>0</v>
      </c>
      <c r="D70" s="17">
        <f>D71</f>
        <v>0</v>
      </c>
    </row>
    <row r="71" spans="1:4" ht="41.25" customHeight="1" hidden="1">
      <c r="A71" s="13" t="s">
        <v>138</v>
      </c>
      <c r="B71" s="13" t="s">
        <v>140</v>
      </c>
      <c r="C71" s="17">
        <v>0</v>
      </c>
      <c r="D71" s="17">
        <v>0</v>
      </c>
    </row>
    <row r="72" spans="1:4" ht="53.25" customHeight="1">
      <c r="A72" s="13" t="s">
        <v>152</v>
      </c>
      <c r="B72" s="24" t="s">
        <v>153</v>
      </c>
      <c r="C72" s="17">
        <f>C73</f>
        <v>7708300</v>
      </c>
      <c r="D72" s="17">
        <f>D73</f>
        <v>7812600</v>
      </c>
    </row>
    <row r="73" spans="1:4" ht="49.5" customHeight="1">
      <c r="A73" s="13" t="s">
        <v>154</v>
      </c>
      <c r="B73" s="24" t="s">
        <v>155</v>
      </c>
      <c r="C73" s="17">
        <v>7708300</v>
      </c>
      <c r="D73" s="17">
        <v>7812600</v>
      </c>
    </row>
    <row r="74" spans="1:4" s="11" customFormat="1" ht="47.25">
      <c r="A74" s="8" t="s">
        <v>75</v>
      </c>
      <c r="B74" s="25" t="s">
        <v>141</v>
      </c>
      <c r="C74" s="15">
        <f>C75+C77</f>
        <v>3326000</v>
      </c>
      <c r="D74" s="15">
        <f>SUM(D75)</f>
        <v>400000</v>
      </c>
    </row>
    <row r="75" spans="1:4" s="11" customFormat="1" ht="22.5" customHeight="1">
      <c r="A75" s="13" t="s">
        <v>76</v>
      </c>
      <c r="B75" s="26" t="s">
        <v>142</v>
      </c>
      <c r="C75" s="17">
        <f>C76</f>
        <v>400000</v>
      </c>
      <c r="D75" s="17">
        <f>SUM(D76)</f>
        <v>400000</v>
      </c>
    </row>
    <row r="76" spans="1:4" ht="39" customHeight="1">
      <c r="A76" s="13" t="s">
        <v>98</v>
      </c>
      <c r="B76" s="26" t="s">
        <v>143</v>
      </c>
      <c r="C76" s="17">
        <v>400000</v>
      </c>
      <c r="D76" s="17">
        <v>400000</v>
      </c>
    </row>
    <row r="77" spans="1:4" ht="85.5" customHeight="1">
      <c r="A77" s="13" t="s">
        <v>157</v>
      </c>
      <c r="B77" s="26" t="s">
        <v>156</v>
      </c>
      <c r="C77" s="17">
        <v>2926000</v>
      </c>
      <c r="D77" s="17">
        <v>0</v>
      </c>
    </row>
    <row r="78" spans="1:4" s="16" customFormat="1" ht="31.5">
      <c r="A78" s="8" t="s">
        <v>77</v>
      </c>
      <c r="B78" s="25" t="s">
        <v>125</v>
      </c>
      <c r="C78" s="15">
        <f>SUM(C79)+C81</f>
        <v>370000</v>
      </c>
      <c r="D78" s="15">
        <f>SUM(D79)+D81</f>
        <v>383300</v>
      </c>
    </row>
    <row r="79" spans="1:4" s="11" customFormat="1" ht="54.75" customHeight="1">
      <c r="A79" s="13" t="s">
        <v>78</v>
      </c>
      <c r="B79" s="26" t="s">
        <v>126</v>
      </c>
      <c r="C79" s="17">
        <f>SUM(C80)</f>
        <v>369300</v>
      </c>
      <c r="D79" s="17">
        <f>SUM(D80)</f>
        <v>382600</v>
      </c>
    </row>
    <row r="80" spans="1:4" s="11" customFormat="1" ht="68.25" customHeight="1">
      <c r="A80" s="13" t="s">
        <v>99</v>
      </c>
      <c r="B80" s="26" t="s">
        <v>127</v>
      </c>
      <c r="C80" s="17">
        <v>369300</v>
      </c>
      <c r="D80" s="17">
        <v>382600</v>
      </c>
    </row>
    <row r="81" spans="1:4" s="11" customFormat="1" ht="49.5" customHeight="1">
      <c r="A81" s="13" t="s">
        <v>89</v>
      </c>
      <c r="B81" s="26" t="s">
        <v>128</v>
      </c>
      <c r="C81" s="17">
        <f>C82</f>
        <v>700</v>
      </c>
      <c r="D81" s="17">
        <f>D82</f>
        <v>700</v>
      </c>
    </row>
    <row r="82" spans="1:4" s="11" customFormat="1" ht="52.5" customHeight="1">
      <c r="A82" s="13" t="s">
        <v>100</v>
      </c>
      <c r="B82" s="26" t="s">
        <v>129</v>
      </c>
      <c r="C82" s="17">
        <v>700</v>
      </c>
      <c r="D82" s="17">
        <v>700</v>
      </c>
    </row>
    <row r="83" spans="1:4" s="11" customFormat="1" ht="15.75" hidden="1">
      <c r="A83" s="8" t="s">
        <v>79</v>
      </c>
      <c r="B83" s="9" t="s">
        <v>80</v>
      </c>
      <c r="C83" s="15">
        <f>SUM(C84)</f>
        <v>0</v>
      </c>
      <c r="D83" s="15">
        <f>SUM(D84)</f>
        <v>0</v>
      </c>
    </row>
    <row r="84" spans="1:4" s="11" customFormat="1" ht="24" customHeight="1" hidden="1">
      <c r="A84" s="13" t="s">
        <v>81</v>
      </c>
      <c r="B84" s="14" t="s">
        <v>82</v>
      </c>
      <c r="C84" s="17">
        <f>C85</f>
        <v>0</v>
      </c>
      <c r="D84" s="17">
        <f>D85</f>
        <v>0</v>
      </c>
    </row>
    <row r="85" spans="1:4" s="11" customFormat="1" ht="30" hidden="1">
      <c r="A85" s="13" t="s">
        <v>101</v>
      </c>
      <c r="B85" s="14" t="s">
        <v>83</v>
      </c>
      <c r="C85" s="17">
        <v>0</v>
      </c>
      <c r="D85" s="17">
        <v>0</v>
      </c>
    </row>
    <row r="86" spans="1:4" s="7" customFormat="1" ht="15.75">
      <c r="A86" s="46" t="s">
        <v>84</v>
      </c>
      <c r="B86" s="47"/>
      <c r="C86" s="18">
        <f>SUM(C11+C65)</f>
        <v>18671970</v>
      </c>
      <c r="D86" s="18">
        <f>SUM(D11+D65)</f>
        <v>16274950</v>
      </c>
    </row>
    <row r="90" ht="15">
      <c r="A90" s="2" t="s">
        <v>110</v>
      </c>
    </row>
    <row r="91" ht="15">
      <c r="A91" s="2" t="s">
        <v>111</v>
      </c>
    </row>
  </sheetData>
  <sheetProtection/>
  <mergeCells count="10">
    <mergeCell ref="B1:D1"/>
    <mergeCell ref="B2:D2"/>
    <mergeCell ref="B3:D3"/>
    <mergeCell ref="B4:D4"/>
    <mergeCell ref="A86:B86"/>
    <mergeCell ref="C9:D9"/>
    <mergeCell ref="A9:A10"/>
    <mergeCell ref="B9:B10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2016-11-15T08:19:31Z</cp:lastPrinted>
  <dcterms:created xsi:type="dcterms:W3CDTF">1996-10-08T23:32:33Z</dcterms:created>
  <dcterms:modified xsi:type="dcterms:W3CDTF">2021-12-28T03:12:02Z</dcterms:modified>
  <cp:category/>
  <cp:version/>
  <cp:contentType/>
  <cp:contentStatus/>
</cp:coreProperties>
</file>