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<sst xmlns="http://schemas.openxmlformats.org/spreadsheetml/2006/main" count="47" uniqueCount="31">
  <si>
    <t xml:space="preserve">Оценка  исполнения бюджета Худоеланского муниципального </t>
  </si>
  <si>
    <t>Наименование доходов</t>
  </si>
  <si>
    <t>Темп роста, %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</si>
  <si>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</si>
  <si>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</si>
  <si>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</si>
  <si>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</si>
  <si>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</si>
  <si>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</si>
  <si>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</si>
  <si>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</si>
  <si>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</si>
  <si>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</si>
  <si>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</si>
  <si>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*</t>
  </si>
  <si>
    <t>Прочие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</si>
  <si>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</si>
  <si>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</si>
  <si>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</si>
  <si>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</si>
  <si>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</si>
  <si>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ВСЕГО ДОХОДОВ:</t>
  </si>
  <si>
    <t>тыс. руб.</t>
  </si>
  <si>
    <t>Штрафы, санкции, возмещение ущерба</t>
  </si>
  <si>
    <t>Факт         2017 г.</t>
  </si>
  <si>
    <t>Факт 9 мес.      2018 г.</t>
  </si>
  <si>
    <t>Оценка 2018 г.</t>
  </si>
  <si>
    <t>Прогноз           на 2019 г.</t>
  </si>
  <si>
    <t>Прогноз         на 2020 г.</t>
  </si>
  <si>
    <t>Прогноз на 2021 г.</t>
  </si>
  <si>
    <t>образования по доходам за 2018 год и прогноз на 2019 год и на плановый период 2020 и 2021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</si>
</sst>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80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wrapText="1"/>
    </xf>
    <xf numFmtId="18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181" fontId="1" fillId="0" borderId="11" xfId="0" applyNumberFormat="1" applyFont="1" applyFill="1" applyBorder="1" applyAlignment="1">
      <alignment horizontal="center" vertical="top" wrapText="1"/>
    </xf>
    <xf numFmtId="181" fontId="1" fillId="0" borderId="11" xfId="0" applyNumberFormat="1" applyFont="1" applyFill="1" applyBorder="1" applyAlignment="1">
      <alignment horizontal="center" vertical="top"/>
    </xf>
    <xf numFmtId="180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/>
    </xf>
    <xf numFmtId="180" fontId="1" fillId="0" borderId="11" xfId="0" applyNumberFormat="1" applyFont="1" applyFill="1" applyBorder="1" applyAlignment="1">
      <alignment horizontal="center" vertical="top" wrapText="1"/>
    </xf>
    <xf numFmtId="180" fontId="2" fillId="0" borderId="11" xfId="0" applyNumberFormat="1" applyFont="1" applyFill="1" applyBorder="1" applyAlignment="1">
      <alignment horizontal="center" vertical="top" wrapText="1"/>
    </xf>
    <xf numFmtId="181" fontId="1" fillId="0" borderId="0" xfId="0" applyNumberFormat="1" applyFont="1" applyFill="1" applyBorder="1" applyAlignment="1">
      <alignment horizontal="center" vertical="top" wrapText="1"/>
    </xf>
    <xf numFmtId="181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2.28125" style="0" customWidth="1"/>
    <col min="2" max="2" width="10.57421875" style="0" customWidth="1"/>
    <col min="3" max="3" width="10.421875" style="0" customWidth="1"/>
    <col min="4" max="4" width="9.421875" style="15" bestFit="1" customWidth="1"/>
    <col min="5" max="5" width="9.28125" style="15" bestFit="1" customWidth="1"/>
    <col min="6" max="6" width="9.8515625" style="15" customWidth="1"/>
    <col min="7" max="9" width="9.7109375" style="15" customWidth="1"/>
    <col min="10" max="10" width="10.00390625" style="15" customWidth="1"/>
  </cols>
  <sheetData>
    <row r="1" spans="1:10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10"/>
      <c r="B3" s="10"/>
      <c r="C3" s="10"/>
      <c r="D3" s="13"/>
      <c r="E3" s="13"/>
      <c r="F3" s="13"/>
      <c r="G3" s="14"/>
      <c r="H3" s="14"/>
      <c r="I3" s="14"/>
      <c r="J3" s="14"/>
    </row>
    <row r="4" spans="1:10" ht="15.75">
      <c r="A4" s="1"/>
      <c r="B4" s="1"/>
      <c r="J4" s="16" t="s">
        <v>22</v>
      </c>
    </row>
    <row r="5" spans="1:10" ht="45" customHeight="1">
      <c r="A5" s="2" t="s">
        <v>1</v>
      </c>
      <c r="B5" s="2" t="s">
        <v>24</v>
      </c>
      <c r="C5" s="2" t="s">
        <v>25</v>
      </c>
      <c r="D5" s="17" t="s">
        <v>26</v>
      </c>
      <c r="E5" s="17" t="s">
        <v>27</v>
      </c>
      <c r="F5" s="17" t="s">
        <v>2</v>
      </c>
      <c r="G5" s="17" t="s">
        <v>28</v>
      </c>
      <c r="H5" s="17" t="s">
        <v>2</v>
      </c>
      <c r="I5" s="17" t="s">
        <v>29</v>
      </c>
      <c r="J5" s="17" t="s">
        <v>2</v>
      </c>
    </row>
    <row r="6" spans="1:10" ht="15.75">
      <c r="A6" s="3" t="s">
        <v>3</v>
      </c>
      <c r="B6" s="4">
        <f>SUM(B7:B18)</f>
        <v>4873.7</v>
      </c>
      <c r="C6" s="4">
        <f>SUM(C7:C18)</f>
        <v>3855.1</v>
      </c>
      <c r="D6" s="18">
        <f>SUM(D7:D18)</f>
        <v>4965.799999999999</v>
      </c>
      <c r="E6" s="18">
        <f>SUM(E7:E18)</f>
        <v>5982.7</v>
      </c>
      <c r="F6" s="19">
        <f>E6/D6*100</f>
        <v>120.47806999879175</v>
      </c>
      <c r="G6" s="19">
        <f>SUM(G7:G18)</f>
        <v>7084.999999999999</v>
      </c>
      <c r="H6" s="20">
        <f>G6/E6*100</f>
        <v>118.42479148210674</v>
      </c>
      <c r="I6" s="19">
        <f>SUM(I7:I18)</f>
        <v>7569.999999999999</v>
      </c>
      <c r="J6" s="20">
        <f>I6/G6*100</f>
        <v>106.84544812985179</v>
      </c>
    </row>
    <row r="7" spans="1:10" ht="18" customHeight="1">
      <c r="A7" s="5" t="s">
        <v>4</v>
      </c>
      <c r="B7" s="11">
        <v>791.6</v>
      </c>
      <c r="C7" s="6">
        <v>683.6</v>
      </c>
      <c r="D7" s="21">
        <v>938.7</v>
      </c>
      <c r="E7" s="21">
        <v>984.6</v>
      </c>
      <c r="F7" s="22">
        <f aca="true" t="shared" si="0" ref="F7:F24">E7/D7*100</f>
        <v>104.88974113135188</v>
      </c>
      <c r="G7" s="23">
        <v>1036.7</v>
      </c>
      <c r="H7" s="23">
        <f aca="true" t="shared" si="1" ref="H7:H24">G7/E7*100</f>
        <v>105.29148892951451</v>
      </c>
      <c r="I7" s="23">
        <v>1108.2</v>
      </c>
      <c r="J7" s="23">
        <f aca="true" t="shared" si="2" ref="J7:J24">I7/G7*100</f>
        <v>106.89688434455485</v>
      </c>
    </row>
    <row r="8" spans="1:10" ht="44.25" customHeight="1">
      <c r="A8" s="7" t="s">
        <v>5</v>
      </c>
      <c r="B8" s="12">
        <v>3317.3</v>
      </c>
      <c r="C8" s="6">
        <v>2556.7</v>
      </c>
      <c r="D8" s="21">
        <v>3233.6</v>
      </c>
      <c r="E8" s="21">
        <v>4125.2</v>
      </c>
      <c r="F8" s="22">
        <f t="shared" si="0"/>
        <v>127.57298367144978</v>
      </c>
      <c r="G8" s="23">
        <v>5295.4</v>
      </c>
      <c r="H8" s="23">
        <f t="shared" si="1"/>
        <v>128.36710947348007</v>
      </c>
      <c r="I8" s="23">
        <v>5708.9</v>
      </c>
      <c r="J8" s="23">
        <f t="shared" si="2"/>
        <v>107.80866412357895</v>
      </c>
    </row>
    <row r="9" spans="1:10" ht="17.25" customHeight="1">
      <c r="A9" s="5" t="s">
        <v>6</v>
      </c>
      <c r="B9" s="11">
        <v>14.2</v>
      </c>
      <c r="C9" s="6">
        <v>0</v>
      </c>
      <c r="D9" s="21">
        <v>0</v>
      </c>
      <c r="E9" s="21">
        <v>0</v>
      </c>
      <c r="F9" s="22" t="s">
        <v>14</v>
      </c>
      <c r="G9" s="23">
        <v>0</v>
      </c>
      <c r="H9" s="23" t="s">
        <v>14</v>
      </c>
      <c r="I9" s="23">
        <v>0</v>
      </c>
      <c r="J9" s="23" t="s">
        <v>14</v>
      </c>
    </row>
    <row r="10" spans="1:10" ht="15.75">
      <c r="A10" s="5" t="s">
        <v>7</v>
      </c>
      <c r="B10" s="11">
        <v>153</v>
      </c>
      <c r="C10" s="6">
        <v>77.4</v>
      </c>
      <c r="D10" s="21">
        <v>180</v>
      </c>
      <c r="E10" s="21">
        <v>180</v>
      </c>
      <c r="F10" s="22">
        <f t="shared" si="0"/>
        <v>100</v>
      </c>
      <c r="G10" s="23">
        <v>180</v>
      </c>
      <c r="H10" s="23">
        <f t="shared" si="1"/>
        <v>100</v>
      </c>
      <c r="I10" s="23">
        <v>180</v>
      </c>
      <c r="J10" s="23">
        <f t="shared" si="2"/>
        <v>100</v>
      </c>
    </row>
    <row r="11" spans="1:10" ht="15.75">
      <c r="A11" s="5" t="s">
        <v>8</v>
      </c>
      <c r="B11" s="11">
        <v>348.4</v>
      </c>
      <c r="C11" s="6">
        <v>437.5</v>
      </c>
      <c r="D11" s="21">
        <v>512.9</v>
      </c>
      <c r="E11" s="21">
        <v>512.9</v>
      </c>
      <c r="F11" s="22">
        <f t="shared" si="0"/>
        <v>100</v>
      </c>
      <c r="G11" s="23">
        <v>512.9</v>
      </c>
      <c r="H11" s="23">
        <f t="shared" si="1"/>
        <v>100</v>
      </c>
      <c r="I11" s="23">
        <v>512.9</v>
      </c>
      <c r="J11" s="23">
        <f t="shared" si="2"/>
        <v>100</v>
      </c>
    </row>
    <row r="12" spans="1:10" ht="15.75">
      <c r="A12" s="5" t="s">
        <v>9</v>
      </c>
      <c r="B12" s="6">
        <v>24.5</v>
      </c>
      <c r="C12" s="6">
        <v>17.5</v>
      </c>
      <c r="D12" s="21">
        <v>18.2</v>
      </c>
      <c r="E12" s="21">
        <v>25</v>
      </c>
      <c r="F12" s="22">
        <f t="shared" si="0"/>
        <v>137.36263736263737</v>
      </c>
      <c r="G12" s="23">
        <v>25</v>
      </c>
      <c r="H12" s="23">
        <f t="shared" si="1"/>
        <v>100</v>
      </c>
      <c r="I12" s="23">
        <v>25</v>
      </c>
      <c r="J12" s="23">
        <f t="shared" si="2"/>
        <v>100</v>
      </c>
    </row>
    <row r="13" spans="1:10" ht="47.25" hidden="1">
      <c r="A13" s="5" t="s">
        <v>10</v>
      </c>
      <c r="B13" s="11"/>
      <c r="C13" s="6"/>
      <c r="D13" s="21"/>
      <c r="E13" s="21"/>
      <c r="F13" s="22"/>
      <c r="G13" s="23"/>
      <c r="H13" s="23"/>
      <c r="I13" s="23"/>
      <c r="J13" s="23"/>
    </row>
    <row r="14" spans="1:10" ht="47.25">
      <c r="A14" s="5" t="s">
        <v>11</v>
      </c>
      <c r="B14" s="11">
        <v>0</v>
      </c>
      <c r="C14" s="6">
        <v>10</v>
      </c>
      <c r="D14" s="21">
        <v>10</v>
      </c>
      <c r="E14" s="21">
        <v>0</v>
      </c>
      <c r="F14" s="22" t="s">
        <v>14</v>
      </c>
      <c r="G14" s="23">
        <v>0</v>
      </c>
      <c r="H14" s="23" t="s">
        <v>14</v>
      </c>
      <c r="I14" s="23">
        <v>0</v>
      </c>
      <c r="J14" s="23" t="s">
        <v>14</v>
      </c>
    </row>
    <row r="15" spans="1:10" ht="64.5" customHeight="1">
      <c r="A15" s="5" t="s">
        <v>12</v>
      </c>
      <c r="B15" s="6">
        <v>58.4</v>
      </c>
      <c r="C15" s="6">
        <v>11.4</v>
      </c>
      <c r="D15" s="21">
        <v>11.4</v>
      </c>
      <c r="E15" s="21">
        <v>35</v>
      </c>
      <c r="F15" s="22">
        <f t="shared" si="0"/>
        <v>307.0175438596491</v>
      </c>
      <c r="G15" s="23">
        <v>35</v>
      </c>
      <c r="H15" s="23">
        <f t="shared" si="1"/>
        <v>100</v>
      </c>
      <c r="I15" s="23">
        <v>35</v>
      </c>
      <c r="J15" s="23">
        <f t="shared" si="2"/>
        <v>100</v>
      </c>
    </row>
    <row r="16" spans="1:10" ht="32.25" customHeight="1">
      <c r="A16" s="5" t="s">
        <v>13</v>
      </c>
      <c r="B16" s="11">
        <v>162.3</v>
      </c>
      <c r="C16" s="6">
        <v>61</v>
      </c>
      <c r="D16" s="21">
        <v>61</v>
      </c>
      <c r="E16" s="21">
        <v>120</v>
      </c>
      <c r="F16" s="22">
        <f t="shared" si="0"/>
        <v>196.72131147540983</v>
      </c>
      <c r="G16" s="23">
        <v>0</v>
      </c>
      <c r="H16" s="23">
        <f t="shared" si="1"/>
        <v>0</v>
      </c>
      <c r="I16" s="23">
        <v>0</v>
      </c>
      <c r="J16" s="23" t="s">
        <v>14</v>
      </c>
    </row>
    <row r="17" spans="1:10" ht="15.75">
      <c r="A17" s="5" t="s">
        <v>23</v>
      </c>
      <c r="B17" s="6">
        <v>4</v>
      </c>
      <c r="C17" s="6">
        <v>0</v>
      </c>
      <c r="D17" s="21">
        <v>0</v>
      </c>
      <c r="E17" s="21">
        <v>0</v>
      </c>
      <c r="F17" s="22" t="s">
        <v>14</v>
      </c>
      <c r="G17" s="23">
        <v>0</v>
      </c>
      <c r="H17" s="23" t="s">
        <v>14</v>
      </c>
      <c r="I17" s="23">
        <v>0</v>
      </c>
      <c r="J17" s="23" t="s">
        <v>14</v>
      </c>
    </row>
    <row r="18" spans="1:10" ht="18" customHeight="1" hidden="1">
      <c r="A18" s="5" t="s">
        <v>15</v>
      </c>
      <c r="B18" s="11"/>
      <c r="C18" s="6"/>
      <c r="D18" s="21"/>
      <c r="E18" s="21"/>
      <c r="F18" s="22" t="s">
        <v>14</v>
      </c>
      <c r="G18" s="23"/>
      <c r="H18" s="23" t="s">
        <v>14</v>
      </c>
      <c r="I18" s="23"/>
      <c r="J18" s="23" t="s">
        <v>14</v>
      </c>
    </row>
    <row r="19" spans="1:10" ht="15.75">
      <c r="A19" s="3" t="s">
        <v>16</v>
      </c>
      <c r="B19" s="4">
        <f>SUM(B20:B23)</f>
        <v>12013.5</v>
      </c>
      <c r="C19" s="4">
        <f>SUM(C20:C23)</f>
        <v>9041.9</v>
      </c>
      <c r="D19" s="24">
        <f>SUM(D20:D23)</f>
        <v>12402.3</v>
      </c>
      <c r="E19" s="18">
        <f>SUM(E20:E23)</f>
        <v>10322.4</v>
      </c>
      <c r="F19" s="19">
        <f t="shared" si="0"/>
        <v>83.2297235190247</v>
      </c>
      <c r="G19" s="19">
        <f>SUM(G20:G23)</f>
        <v>8159.6</v>
      </c>
      <c r="H19" s="20">
        <f t="shared" si="1"/>
        <v>79.0475083313958</v>
      </c>
      <c r="I19" s="19">
        <f>SUM(I20:I23)</f>
        <v>8346.7</v>
      </c>
      <c r="J19" s="20">
        <f t="shared" si="2"/>
        <v>102.29300455904702</v>
      </c>
    </row>
    <row r="20" spans="1:10" ht="15.75">
      <c r="A20" s="5" t="s">
        <v>17</v>
      </c>
      <c r="B20" s="11">
        <v>8421.1</v>
      </c>
      <c r="C20" s="8">
        <v>7503.2</v>
      </c>
      <c r="D20" s="25">
        <v>10527.9</v>
      </c>
      <c r="E20" s="21">
        <v>10033.8</v>
      </c>
      <c r="F20" s="22">
        <f t="shared" si="0"/>
        <v>95.30675633317185</v>
      </c>
      <c r="G20" s="23">
        <v>7871</v>
      </c>
      <c r="H20" s="23">
        <f t="shared" si="1"/>
        <v>78.4448563854173</v>
      </c>
      <c r="I20" s="23">
        <v>8058.1</v>
      </c>
      <c r="J20" s="23">
        <f t="shared" si="2"/>
        <v>102.37708042180157</v>
      </c>
    </row>
    <row r="21" spans="1:10" ht="15.75">
      <c r="A21" s="5" t="s">
        <v>18</v>
      </c>
      <c r="B21" s="11">
        <v>3386.6</v>
      </c>
      <c r="C21" s="8">
        <v>1366.4</v>
      </c>
      <c r="D21" s="25">
        <v>1595.6</v>
      </c>
      <c r="E21" s="21">
        <v>0</v>
      </c>
      <c r="F21" s="22">
        <f t="shared" si="0"/>
        <v>0</v>
      </c>
      <c r="G21" s="23">
        <v>0</v>
      </c>
      <c r="H21" s="23" t="s">
        <v>14</v>
      </c>
      <c r="I21" s="23">
        <v>0</v>
      </c>
      <c r="J21" s="23" t="s">
        <v>14</v>
      </c>
    </row>
    <row r="22" spans="1:10" ht="15.75">
      <c r="A22" s="5" t="s">
        <v>19</v>
      </c>
      <c r="B22" s="11">
        <v>205.8</v>
      </c>
      <c r="C22" s="8">
        <v>172.3</v>
      </c>
      <c r="D22" s="25">
        <v>278.8</v>
      </c>
      <c r="E22" s="21">
        <v>288.6</v>
      </c>
      <c r="F22" s="22">
        <f t="shared" si="0"/>
        <v>103.51506456241033</v>
      </c>
      <c r="G22" s="23">
        <v>288.6</v>
      </c>
      <c r="H22" s="23">
        <f t="shared" si="1"/>
        <v>100</v>
      </c>
      <c r="I22" s="23">
        <v>288.6</v>
      </c>
      <c r="J22" s="23">
        <f t="shared" si="2"/>
        <v>100</v>
      </c>
    </row>
    <row r="23" spans="1:10" ht="15.75" hidden="1">
      <c r="A23" s="5" t="s">
        <v>20</v>
      </c>
      <c r="B23" s="11"/>
      <c r="C23" s="8"/>
      <c r="D23" s="25"/>
      <c r="E23" s="21"/>
      <c r="F23" s="22" t="e">
        <f t="shared" si="0"/>
        <v>#DIV/0!</v>
      </c>
      <c r="G23" s="23"/>
      <c r="H23" s="23"/>
      <c r="I23" s="23"/>
      <c r="J23" s="23"/>
    </row>
    <row r="24" spans="1:10" ht="15.75">
      <c r="A24" s="3" t="s">
        <v>21</v>
      </c>
      <c r="B24" s="4">
        <f>B6+B19</f>
        <v>16887.2</v>
      </c>
      <c r="C24" s="4">
        <f>C6+C19</f>
        <v>12897</v>
      </c>
      <c r="D24" s="24">
        <f>D6+D19</f>
        <v>17368.1</v>
      </c>
      <c r="E24" s="18">
        <f>E6+E19</f>
        <v>16305.099999999999</v>
      </c>
      <c r="F24" s="19">
        <f t="shared" si="0"/>
        <v>93.87958383473149</v>
      </c>
      <c r="G24" s="19">
        <f>G6+G19</f>
        <v>15244.599999999999</v>
      </c>
      <c r="H24" s="20">
        <f t="shared" si="1"/>
        <v>93.49590005581075</v>
      </c>
      <c r="I24" s="19">
        <f>I6+I19</f>
        <v>15916.7</v>
      </c>
      <c r="J24" s="20">
        <f t="shared" si="2"/>
        <v>104.40877425449014</v>
      </c>
    </row>
    <row r="25" spans="1:2" ht="15.75">
      <c r="A25" s="9"/>
      <c r="B25" s="9"/>
    </row>
    <row r="27" ht="15.75">
      <c r="G27" s="26"/>
    </row>
    <row r="28" ht="15.75">
      <c r="G28" s="27"/>
    </row>
    <row r="29" ht="15.75">
      <c r="G29" s="27"/>
    </row>
    <row r="30" ht="15.75">
      <c r="G30" s="27"/>
    </row>
    <row r="31" ht="15.75">
      <c r="G31" s="27"/>
    </row>
    <row r="32" ht="15.75">
      <c r="G32" s="26"/>
    </row>
  </sheetData>
  <sheetProtection/>
  <mergeCells count="2">
    <mergeCell ref="A1:J1"/>
    <mergeCell ref="A2:J2"/>
  </mergeCells>
  <printOptions/>
  <pageMargins left="0.54" right="0.44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2019-01-09T07:14:39Z</cp:lastPrinted>
  <dcterms:created xsi:type="dcterms:W3CDTF">1996-10-08T23:32:33Z</dcterms:created>
  <dcterms:modified xsi:type="dcterms:W3CDTF">2019-01-09T07:14:56Z</dcterms:modified>
  <cp:category/>
  <cp:version/>
  <cp:contentType/>
  <cp:contentStatus/>
</cp:coreProperties>
</file>