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APPT" localSheetId="1">'2'!$A$19</definedName>
    <definedName name="APPT" localSheetId="2">'3'!$A$19</definedName>
    <definedName name="FIO" localSheetId="1">'2'!$F$19</definedName>
    <definedName name="FIO" localSheetId="2">'3'!$F$19</definedName>
    <definedName name="SIGN" localSheetId="1">'2'!$A$19:$H$20</definedName>
    <definedName name="SIGN" localSheetId="2">'3'!$A$19:$H$20</definedName>
    <definedName name="_xlnm.Print_Titles" localSheetId="0">'1'!$7:$7</definedName>
    <definedName name="_xlnm.Print_Titles" localSheetId="3">'4'!$8:$8</definedName>
  </definedNames>
  <calcPr fullCalcOnLoad="1"/>
</workbook>
</file>

<file path=xl/sharedStrings.xml><?xml version="1.0" encoding="utf-8"?>
<sst xmlns="http://schemas.openxmlformats.org/spreadsheetml/2006/main" count="1113" uniqueCount="306">
  <si>
    <t>Приложение № 1</t>
  </si>
  <si>
    <t>к Постановлению Администрации</t>
  </si>
  <si>
    <t>администрация сельского поселения</t>
  </si>
  <si>
    <t>Наименование кода</t>
  </si>
  <si>
    <t>Код дохода</t>
  </si>
  <si>
    <t>Утверждено</t>
  </si>
  <si>
    <t>Исполнено</t>
  </si>
  <si>
    <t>% исполнения</t>
  </si>
  <si>
    <t>Приложение № 2</t>
  </si>
  <si>
    <t>к Постановлению администрации</t>
  </si>
  <si>
    <t xml:space="preserve">                  Администрация сельского поселения</t>
  </si>
  <si>
    <t>КВСР</t>
  </si>
  <si>
    <t>КФСР</t>
  </si>
  <si>
    <t>КЦСР</t>
  </si>
  <si>
    <t>КВР</t>
  </si>
  <si>
    <t>КОСГУ</t>
  </si>
  <si>
    <t>Иполнено</t>
  </si>
  <si>
    <t>985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</si>
  <si>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</si>
  <si>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</si>
  <si>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</t>
  </si>
  <si>
    <t>121</t>
  </si>
  <si>
    <t>211</t>
  </si>
  <si>
    <t>Начисления на выплаты по оплате труда</t>
  </si>
  <si>
    <t>213</t>
  </si>
  <si>
    <t>Прочие выплаты</t>
  </si>
  <si>
    <t>122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</si>
  <si>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</si>
  <si>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</si>
  <si>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</si>
  <si>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</si>
  <si>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</si>
  <si>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</si>
  <si>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</si>
  <si>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</si>
  <si>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</si>
  <si>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</si>
  <si>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244</t>
  </si>
  <si>
    <t>Коммунальные услуги</t>
  </si>
  <si>
    <t>223</t>
  </si>
  <si>
    <t>Увеличение стоимости материальных запасов</t>
  </si>
  <si>
    <t>340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</si>
  <si>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</si>
  <si>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</si>
  <si>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</si>
  <si>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</si>
  <si>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Увеличение стоимости основных средств</t>
  </si>
  <si>
    <t>310</t>
  </si>
  <si>
    <t>Коммунальное хозяйство</t>
  </si>
  <si>
    <t>0502</t>
  </si>
  <si>
    <t>Культура</t>
  </si>
  <si>
    <t>0801</t>
  </si>
  <si>
    <t>111</t>
  </si>
  <si>
    <t>Другие вопросы в области культуры, кинематографии</t>
  </si>
  <si>
    <t>0804</t>
  </si>
  <si>
    <t>Пенсионное обеспечение</t>
  </si>
  <si>
    <t>1001</t>
  </si>
  <si>
    <t>Пенсии, пособия, выплачиваемые организациями сектора государственного управления</t>
  </si>
  <si>
    <t>312</t>
  </si>
  <si>
    <t>263</t>
  </si>
  <si>
    <t>Периодическая печать и издательства</t>
  </si>
  <si>
    <t>1202</t>
  </si>
  <si>
    <t>Прочие межбюджетные трансферты общего характера</t>
  </si>
  <si>
    <t>1403</t>
  </si>
  <si>
    <t>Перечисления другим бюджетам бюджетной системы Российской Федерации</t>
  </si>
  <si>
    <t>540</t>
  </si>
  <si>
    <t>251</t>
  </si>
  <si>
    <t>Итого</t>
  </si>
  <si>
    <t>Приложение № 3</t>
  </si>
  <si>
    <t xml:space="preserve">                                 администрация сельского поселения</t>
  </si>
  <si>
    <t xml:space="preserve">по </t>
  </si>
  <si>
    <t>подразделениям,  целевым статьям и видам расходов функциональной классификации расходов бюджетов РФ</t>
  </si>
  <si>
    <t>Приложение № 4</t>
  </si>
  <si>
    <t>Наименование показвтеля</t>
  </si>
  <si>
    <t>Код источника финансирования</t>
  </si>
  <si>
    <t xml:space="preserve">Приложение № 5 </t>
  </si>
  <si>
    <t>муниципального образования-</t>
  </si>
  <si>
    <t>администрации сельского поселения</t>
  </si>
  <si>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</si>
  <si>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</si>
  <si>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</si>
  <si>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</si>
  <si>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</si>
  <si>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</si>
  <si>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</si>
  <si>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</si>
  <si>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</si>
  <si>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</si>
  <si>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</si>
  <si>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Приложение №6</t>
  </si>
  <si>
    <t xml:space="preserve">к Постановлению Администрации </t>
  </si>
  <si>
    <t>ОТЧЕТ ОБ ИСПОЛЬЗОВАНИИ СРЕДСТВ РЕЗЕРВНОГО ФОНДА</t>
  </si>
  <si>
    <t xml:space="preserve">за </t>
  </si>
  <si>
    <t>№ п/п</t>
  </si>
  <si>
    <t>Направление средств</t>
  </si>
  <si>
    <t>Получатель</t>
  </si>
  <si>
    <t>Сумма по распоряжению</t>
  </si>
  <si>
    <t>Всего</t>
  </si>
  <si>
    <t>по ведомственной структуре расходов</t>
  </si>
  <si>
    <t xml:space="preserve"> 000 0105000000 0000 000</t>
  </si>
  <si>
    <t xml:space="preserve"> 000 1030224001 0000 110</t>
  </si>
  <si>
    <t xml:space="preserve"> 000 1080400001 0000 110</t>
  </si>
  <si>
    <t xml:space="preserve"> 000 1030226001 0000 110</t>
  </si>
  <si>
    <t xml:space="preserve"> 000 1030200001 0000 110</t>
  </si>
  <si>
    <t xml:space="preserve"> 000 0105020100 0000 510</t>
  </si>
  <si>
    <t xml:space="preserve"> 000 1030223001 0000 110</t>
  </si>
  <si>
    <t xml:space="preserve"> 000 1060103010 0000 110</t>
  </si>
  <si>
    <t xml:space="preserve"> 000 1080402001 0000 110</t>
  </si>
  <si>
    <t xml:space="preserve"> 000 0105020110 0000 510</t>
  </si>
  <si>
    <t xml:space="preserve"> 000 1030225001 0000 110</t>
  </si>
  <si>
    <t xml:space="preserve"> 000 2000000000 0000 000</t>
  </si>
  <si>
    <t xml:space="preserve"> 000 0102000000 0000 700</t>
  </si>
  <si>
    <t xml:space="preserve"> 000 1050300001 0000 110</t>
  </si>
  <si>
    <t xml:space="preserve"> 000 1010000000 0000 000</t>
  </si>
  <si>
    <t xml:space="preserve"> 000 1030000000 0000 000</t>
  </si>
  <si>
    <t xml:space="preserve"> 000 1000000000 0000 000</t>
  </si>
  <si>
    <t xml:space="preserve"> 000 0105020100 0000 610</t>
  </si>
  <si>
    <t xml:space="preserve"> 000 0102000000 0000 000</t>
  </si>
  <si>
    <t xml:space="preserve"> 000 0105020000 0000 600</t>
  </si>
  <si>
    <t xml:space="preserve"> 000 0105020110 0000 610</t>
  </si>
  <si>
    <t xml:space="preserve"> 000 0105020000 0000 500</t>
  </si>
  <si>
    <t xml:space="preserve"> 000 1050301001 0000 110</t>
  </si>
  <si>
    <t xml:space="preserve"> 000 0102000010 0000 710</t>
  </si>
  <si>
    <t xml:space="preserve"> 000 1010200001 0000 110</t>
  </si>
  <si>
    <t>х</t>
  </si>
  <si>
    <t xml:space="preserve"> 000 1060100000 0000 110</t>
  </si>
  <si>
    <t xml:space="preserve"> 000 2020000000 0000 000</t>
  </si>
  <si>
    <t xml:space="preserve"> 000 1060000000 0000 000</t>
  </si>
  <si>
    <t>Доходы бюджета - ИТОГО</t>
  </si>
  <si>
    <t xml:space="preserve"> 000 1080000000 0000 000</t>
  </si>
  <si>
    <t xml:space="preserve"> 000 1010201001 0000 110</t>
  </si>
  <si>
    <t xml:space="preserve"> 000 1050000000 0000 000</t>
  </si>
  <si>
    <t xml:space="preserve"> 000 1060600000 0000 110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</si>
  <si>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</si>
  <si>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</si>
  <si>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</si>
  <si>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</si>
  <si>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</si>
  <si>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</si>
  <si>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</si>
  <si>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</si>
  <si>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</si>
  <si>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</si>
  <si>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</si>
  <si>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</si>
  <si>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</si>
  <si>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</si>
  <si>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</si>
  <si>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000 1060603000 0000 110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</si>
  <si>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</si>
  <si>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</si>
  <si>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</si>
  <si>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</si>
  <si>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</si>
  <si>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</si>
  <si>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</si>
  <si>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</si>
  <si>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</si>
  <si>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</si>
  <si>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</si>
  <si>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</si>
  <si>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</si>
  <si>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</si>
  <si>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</si>
  <si>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</si>
  <si>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</si>
  <si>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</si>
  <si>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</si>
  <si>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</si>
  <si>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</si>
  <si>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сельских поселений в валюте Российской Федерации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</si>
  <si>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</si>
  <si>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</si>
  <si>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</si>
  <si>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</si>
  <si>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</si>
  <si>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</si>
  <si>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</si>
  <si>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</si>
  <si>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</si>
  <si>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</si>
  <si>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853</t>
  </si>
  <si>
    <t>Другие общегосударственные вопросы</t>
  </si>
  <si>
    <t>0113</t>
  </si>
  <si>
    <t>к Постановлению администрации Худоеланского</t>
  </si>
  <si>
    <t>Худоеланского муниципального образования</t>
  </si>
  <si>
    <t>администрации Худоеланского  муниципального образования-администрации сельского поселения</t>
  </si>
  <si>
    <t>Худоеланского муниципального образования-</t>
  </si>
  <si>
    <t>Отчет об исполнении бюджета Худоеланского муниципального образования по источникам дефицита бюджета за</t>
  </si>
  <si>
    <t>Отчет об исполнении бюджета Худоеланского муниципального образования по доходам за</t>
  </si>
  <si>
    <t xml:space="preserve">                            Худоеланского муниципального образования</t>
  </si>
  <si>
    <t xml:space="preserve">Отчет об исполнении бюджета Худоеланского муниципального образования за </t>
  </si>
  <si>
    <t>№______ от "__________"____________2018г.</t>
  </si>
  <si>
    <t>№_____ от "____"_________________2018г.</t>
  </si>
  <si>
    <t xml:space="preserve">№____от "_______"________________2018г.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</si>
  <si>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</si>
  <si>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</si>
  <si>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</si>
  <si>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</si>
  <si>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</si>
  <si>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</si>
  <si>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</si>
  <si>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</si>
  <si>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</si>
  <si>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</si>
  <si>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</si>
  <si>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</si>
  <si>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</si>
  <si>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</si>
  <si>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</si>
  <si>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</si>
  <si>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</si>
  <si>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</si>
  <si>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</si>
  <si>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</si>
  <si>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</si>
  <si>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Дотации бюджетам бюджетной системы Российской Федерации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</si>
  <si>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</si>
  <si>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</si>
  <si>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</si>
  <si>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</si>
  <si>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</si>
  <si>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</si>
  <si>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</si>
  <si>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</si>
  <si>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000 2023002400 0000 151</t>
  </si>
  <si>
    <t xml:space="preserve"> 000 2023002410 0000 151</t>
  </si>
  <si>
    <t xml:space="preserve"> 000 2023511800 0000 151</t>
  </si>
  <si>
    <t xml:space="preserve"> 000 2023511810 0000 151</t>
  </si>
  <si>
    <t>Администрация Худоеланского муниципального образования - администрация сельского поселения</t>
  </si>
  <si>
    <t>0910049999</t>
  </si>
  <si>
    <t>129</t>
  </si>
  <si>
    <t>0920049999</t>
  </si>
  <si>
    <t>851</t>
  </si>
  <si>
    <t>Резервные фонды</t>
  </si>
  <si>
    <t>0111</t>
  </si>
  <si>
    <t>0940049999</t>
  </si>
  <si>
    <t>870</t>
  </si>
  <si>
    <t>0980049999</t>
  </si>
  <si>
    <t>09А0073150</t>
  </si>
  <si>
    <t>09В0051180</t>
  </si>
  <si>
    <t>4010049999</t>
  </si>
  <si>
    <t>4020049999</t>
  </si>
  <si>
    <t>5020049999</t>
  </si>
  <si>
    <t>50200S2370</t>
  </si>
  <si>
    <t>Арендная плата за пользование имуществом</t>
  </si>
  <si>
    <t>224</t>
  </si>
  <si>
    <t>Благоустройство</t>
  </si>
  <si>
    <t>0503</t>
  </si>
  <si>
    <t>5030049999</t>
  </si>
  <si>
    <t>5010049999</t>
  </si>
  <si>
    <t>8010049999</t>
  </si>
  <si>
    <t>80100S2370</t>
  </si>
  <si>
    <t>119</t>
  </si>
  <si>
    <t>8020049999</t>
  </si>
  <si>
    <t>8040049999</t>
  </si>
  <si>
    <t>0970049999</t>
  </si>
  <si>
    <t xml:space="preserve">Утвержден объем резервного фонда администрации Худоеланского муниципального образования-администрации сельского поселения </t>
  </si>
  <si>
    <t>Реквизиты распоряжения администрации Худоеланского муниципального образования-администрации сельского поселения</t>
  </si>
  <si>
    <t>5040049999</t>
  </si>
  <si>
    <t>Обслуживание государственного внутреннего и муниципального долга</t>
  </si>
  <si>
    <t>1301</t>
  </si>
  <si>
    <t>Обслуживание внутреннего долга</t>
  </si>
  <si>
    <t>0950049999</t>
  </si>
  <si>
    <t>730</t>
  </si>
  <si>
    <t>231</t>
  </si>
  <si>
    <t>№ ______от "_____"________________2017г.</t>
  </si>
  <si>
    <t>3 квартал</t>
  </si>
  <si>
    <t xml:space="preserve">№_______от "_______"_________________2017г. </t>
  </si>
  <si>
    <t>2018 года.</t>
  </si>
  <si>
    <t>2018г</t>
  </si>
  <si>
    <t>2018 года</t>
  </si>
  <si>
    <t>2018г.</t>
  </si>
  <si>
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3 квартал 2018 г. 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</si>
  <si>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</si>
  <si>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</si>
  <si>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</si>
  <si>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</si>
  <si>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</si>
  <si>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</si>
  <si>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</si>
  <si>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</si>
  <si>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14803712,00</t>
  </si>
  <si>
    <t>источники внутреннего финансирования</t>
  </si>
  <si>
    <t>Налоги, пошлины и сборы</t>
  </si>
  <si>
    <t>291</t>
  </si>
  <si>
    <t>852</t>
  </si>
  <si>
    <t>0920071010</t>
  </si>
  <si>
    <t>0920072320</t>
  </si>
  <si>
    <t>Иные расходы</t>
  </si>
  <si>
    <t>296</t>
  </si>
  <si>
    <t>0980072320</t>
  </si>
  <si>
    <t>Другие вопросы в области национальной экономики</t>
  </si>
  <si>
    <t>0412</t>
  </si>
  <si>
    <t>4050049999</t>
  </si>
  <si>
    <t>8010072320</t>
  </si>
  <si>
    <t>80110S2100</t>
  </si>
  <si>
    <t>80В0049999</t>
  </si>
  <si>
    <t>0960049999</t>
  </si>
  <si>
    <t>Физическая культура</t>
  </si>
  <si>
    <t>1101</t>
  </si>
  <si>
    <t>8050049999</t>
  </si>
  <si>
    <t>090М149999</t>
  </si>
  <si>
    <t>090М249999</t>
  </si>
  <si>
    <t>090М349999</t>
  </si>
  <si>
    <t>090М449999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</si>
</sst>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_(&quot;р.&quot;* #,##0.00_);_(&quot;р.&quot;* \(#,##0.00\);_(&quot;р.&quot;* &quot;-&quot;??_);_(@_)"/>
    <numFmt numFmtId="168" formatCode="_(&quot;р.&quot;* #,##0_);_(&quot;р.&quot;* \(#,##0\);_(&quot;р.&quot;* &quot;-&quot;_);_(@_)"/>
    <numFmt numFmtId="169" formatCode="_(* #,##0.00_);_(* \(#,##0.00\);_(* &quot;-&quot;??_);_(@_)"/>
    <numFmt numFmtId="170" formatCode="_(* #,##0_);_(* \(#,##0\);_(* &quot;-&quot;_);_(@_)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.5"/>
      <name val="MS Sans Serif"/>
      <family val="2"/>
    </font>
    <font>
      <sz val="11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9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39" fillId="5" borderId="0" applyNumberFormat="0" applyBorder="0" applyAlignment="0" applyProtection="0"/>
    <xf numFmtId="0" fontId="40" fillId="0" borderId="0">
      <alignment horizontal="left"/>
      <protection/>
    </xf>
    <xf numFmtId="0" fontId="41" fillId="21" borderId="1" applyNumberFormat="0" applyAlignment="0" applyProtection="0"/>
    <xf numFmtId="0" fontId="25" fillId="20" borderId="2" applyNumberFormat="0" applyAlignment="0" applyProtection="0"/>
    <xf numFmtId="0" fontId="40" fillId="0" borderId="0">
      <alignment horizontal="left"/>
      <protection/>
    </xf>
    <xf numFmtId="0" fontId="2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8" fillId="8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38" fillId="3" borderId="7" applyNumberFormat="0" applyFont="0" applyAlignment="0" applyProtection="0"/>
    <xf numFmtId="0" fontId="19" fillId="21" borderId="8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0" fillId="0" borderId="0">
      <alignment horizontal="left"/>
      <protection/>
    </xf>
    <xf numFmtId="0" fontId="31" fillId="0" borderId="0" applyNumberFormat="0" applyFill="0" applyBorder="0" applyAlignment="0" applyProtection="0"/>
    <xf numFmtId="0" fontId="49" fillId="0" borderId="10">
      <alignment horizontal="center" shrinkToFit="1"/>
      <protection/>
    </xf>
    <xf numFmtId="0" fontId="49" fillId="0" borderId="11">
      <alignment horizontal="center" shrinkToFit="1"/>
      <protection/>
    </xf>
    <xf numFmtId="0" fontId="49" fillId="0" borderId="12">
      <alignment horizontal="center" shrinkToFit="1"/>
      <protection/>
    </xf>
    <xf numFmtId="0" fontId="49" fillId="9" borderId="13">
      <alignment/>
      <protection/>
    </xf>
    <xf numFmtId="0" fontId="49" fillId="0" borderId="14">
      <alignment horizontal="center" shrinkToFit="1"/>
      <protection/>
    </xf>
    <xf numFmtId="0" fontId="49" fillId="0" borderId="0">
      <alignment horizontal="center"/>
      <protection/>
    </xf>
    <xf numFmtId="0" fontId="49" fillId="0" borderId="11">
      <alignment horizontal="center" shrinkToFit="1"/>
      <protection/>
    </xf>
    <xf numFmtId="0" fontId="49" fillId="0" borderId="15">
      <alignment horizontal="center" shrinkToFit="1"/>
      <protection/>
    </xf>
    <xf numFmtId="0" fontId="49" fillId="0" borderId="16">
      <alignment horizontal="center" vertical="center" wrapText="1"/>
      <protection/>
    </xf>
    <xf numFmtId="0" fontId="49" fillId="0" borderId="14">
      <alignment horizontal="right" shrinkToFit="1"/>
      <protection/>
    </xf>
    <xf numFmtId="0" fontId="49" fillId="0" borderId="14">
      <alignment horizontal="center"/>
      <protection/>
    </xf>
    <xf numFmtId="0" fontId="49" fillId="0" borderId="11">
      <alignment horizontal="center"/>
      <protection/>
    </xf>
    <xf numFmtId="0" fontId="49" fillId="0" borderId="15">
      <alignment horizontal="right" shrinkToFit="1"/>
      <protection/>
    </xf>
    <xf numFmtId="0" fontId="49" fillId="0" borderId="17">
      <alignment horizontal="center" vertical="center"/>
      <protection/>
    </xf>
    <xf numFmtId="0" fontId="49" fillId="0" borderId="0">
      <alignment horizontal="right"/>
      <protection/>
    </xf>
    <xf numFmtId="0" fontId="49" fillId="0" borderId="18">
      <alignment horizontal="center" vertical="center" wrapText="1"/>
      <protection/>
    </xf>
    <xf numFmtId="0" fontId="49" fillId="0" borderId="19">
      <alignment horizontal="center" vertical="center"/>
      <protection/>
    </xf>
    <xf numFmtId="0" fontId="49" fillId="0" borderId="20">
      <alignment horizontal="right" shrinkToFit="1"/>
      <protection/>
    </xf>
    <xf numFmtId="0" fontId="49" fillId="0" borderId="21">
      <alignment horizontal="center"/>
      <protection/>
    </xf>
    <xf numFmtId="0" fontId="49" fillId="0" borderId="22">
      <alignment horizontal="center"/>
      <protection/>
    </xf>
    <xf numFmtId="0" fontId="49" fillId="0" borderId="23">
      <alignment horizontal="right" shrinkToFit="1"/>
      <protection/>
    </xf>
    <xf numFmtId="0" fontId="49" fillId="0" borderId="24">
      <alignment horizontal="left" wrapText="1" indent="1"/>
      <protection/>
    </xf>
    <xf numFmtId="0" fontId="49" fillId="0" borderId="25">
      <alignment horizontal="left" wrapText="1" indent="2"/>
      <protection/>
    </xf>
    <xf numFmtId="0" fontId="49" fillId="0" borderId="24">
      <alignment horizontal="left"/>
      <protection/>
    </xf>
    <xf numFmtId="0" fontId="49" fillId="0" borderId="26">
      <alignment horizontal="left" wrapText="1" indent="2"/>
      <protection/>
    </xf>
    <xf numFmtId="0" fontId="5" fillId="0" borderId="0">
      <alignment horizontal="left"/>
      <protection/>
    </xf>
    <xf numFmtId="0" fontId="49" fillId="0" borderId="0">
      <alignment horizontal="left"/>
      <protection/>
    </xf>
    <xf numFmtId="0" fontId="36" fillId="0" borderId="0">
      <alignment horizontal="center"/>
      <protection/>
    </xf>
    <xf numFmtId="0" fontId="36" fillId="0" borderId="0">
      <alignment/>
      <protection/>
    </xf>
    <xf numFmtId="0" fontId="36" fillId="0" borderId="0">
      <alignment horizontal="left"/>
      <protection/>
    </xf>
    <xf numFmtId="0" fontId="49" fillId="0" borderId="0">
      <alignment horizontal="center" wrapText="1"/>
      <protection/>
    </xf>
    <xf numFmtId="0" fontId="49" fillId="0" borderId="10">
      <alignment horizontal="left" shrinkToFit="1"/>
      <protection/>
    </xf>
    <xf numFmtId="0" fontId="38" fillId="0" borderId="27">
      <alignment/>
      <protection/>
    </xf>
    <xf numFmtId="0" fontId="36" fillId="0" borderId="28">
      <alignment horizontal="center"/>
      <protection/>
    </xf>
    <xf numFmtId="0" fontId="5" fillId="0" borderId="0">
      <alignment horizontal="center"/>
      <protection/>
    </xf>
    <xf numFmtId="0" fontId="49" fillId="0" borderId="29">
      <alignment horizontal="center" wrapText="1"/>
      <protection/>
    </xf>
    <xf numFmtId="0" fontId="36" fillId="0" borderId="30">
      <alignment horizontal="center"/>
      <protection/>
    </xf>
    <xf numFmtId="0" fontId="49" fillId="0" borderId="29">
      <alignment horizontal="center"/>
      <protection/>
    </xf>
    <xf numFmtId="0" fontId="49" fillId="0" borderId="0">
      <alignment vertical="top" shrinkToFit="1"/>
      <protection/>
    </xf>
    <xf numFmtId="0" fontId="49" fillId="0" borderId="0">
      <alignment horizontal="left" shrinkToFit="1"/>
      <protection/>
    </xf>
    <xf numFmtId="0" fontId="50" fillId="0" borderId="0">
      <alignment horizontal="left"/>
      <protection/>
    </xf>
    <xf numFmtId="0" fontId="49" fillId="0" borderId="0">
      <alignment horizontal="center" shrinkToFit="1"/>
      <protection/>
    </xf>
    <xf numFmtId="0" fontId="49" fillId="0" borderId="0">
      <alignment horizontal="center" vertical="top" shrinkToFit="1"/>
      <protection/>
    </xf>
    <xf numFmtId="0" fontId="49" fillId="0" borderId="0">
      <alignment shrinkToFit="1"/>
      <protection/>
    </xf>
    <xf numFmtId="0" fontId="51" fillId="0" borderId="0">
      <alignment/>
      <protection/>
    </xf>
    <xf numFmtId="0" fontId="49" fillId="0" borderId="31">
      <alignment horizontal="center"/>
      <protection/>
    </xf>
    <xf numFmtId="0" fontId="49" fillId="0" borderId="20">
      <alignment horizontal="center"/>
      <protection/>
    </xf>
    <xf numFmtId="0" fontId="49" fillId="0" borderId="32">
      <alignment/>
      <protection/>
    </xf>
    <xf numFmtId="0" fontId="49" fillId="0" borderId="33">
      <alignment/>
      <protection/>
    </xf>
    <xf numFmtId="0" fontId="49" fillId="0" borderId="34">
      <alignment/>
      <protection/>
    </xf>
    <xf numFmtId="0" fontId="52" fillId="0" borderId="0">
      <alignment horizontal="center"/>
      <protection/>
    </xf>
    <xf numFmtId="0" fontId="53" fillId="0" borderId="29">
      <alignment/>
      <protection/>
    </xf>
    <xf numFmtId="0" fontId="52" fillId="0" borderId="35">
      <alignment horizontal="center" vertical="center" textRotation="90" wrapText="1"/>
      <protection/>
    </xf>
    <xf numFmtId="0" fontId="53" fillId="0" borderId="36">
      <alignment textRotation="90"/>
      <protection/>
    </xf>
    <xf numFmtId="0" fontId="53" fillId="0" borderId="36">
      <alignment/>
      <protection/>
    </xf>
    <xf numFmtId="0" fontId="52" fillId="0" borderId="35">
      <alignment horizontal="center" vertical="center" textRotation="90"/>
      <protection/>
    </xf>
    <xf numFmtId="0" fontId="53" fillId="0" borderId="0">
      <alignment/>
      <protection/>
    </xf>
    <xf numFmtId="0" fontId="53" fillId="0" borderId="16">
      <alignment horizontal="center" vertical="center" wrapText="1"/>
      <protection/>
    </xf>
    <xf numFmtId="0" fontId="53" fillId="0" borderId="16">
      <alignment horizontal="center" vertical="center" wrapText="1"/>
      <protection/>
    </xf>
    <xf numFmtId="0" fontId="52" fillId="0" borderId="37">
      <alignment/>
      <protection/>
    </xf>
    <xf numFmtId="0" fontId="54" fillId="0" borderId="38">
      <alignment horizontal="left" vertical="center" wrapText="1"/>
      <protection/>
    </xf>
    <xf numFmtId="0" fontId="53" fillId="0" borderId="39">
      <alignment horizontal="left" vertical="center" wrapText="1" indent="2"/>
      <protection/>
    </xf>
    <xf numFmtId="0" fontId="53" fillId="0" borderId="26">
      <alignment horizontal="left" vertical="center" wrapText="1" indent="3"/>
      <protection/>
    </xf>
    <xf numFmtId="0" fontId="53" fillId="0" borderId="38">
      <alignment horizontal="left" vertical="center" wrapText="1" indent="3"/>
      <protection/>
    </xf>
    <xf numFmtId="0" fontId="53" fillId="0" borderId="40">
      <alignment horizontal="left" vertical="center" wrapText="1" indent="3"/>
      <protection/>
    </xf>
    <xf numFmtId="0" fontId="54" fillId="0" borderId="37">
      <alignment horizontal="left" vertical="center" wrapText="1"/>
      <protection/>
    </xf>
    <xf numFmtId="0" fontId="53" fillId="0" borderId="30">
      <alignment horizontal="left" vertical="center" wrapText="1" indent="3"/>
      <protection/>
    </xf>
    <xf numFmtId="0" fontId="53" fillId="0" borderId="29">
      <alignment horizontal="left" vertical="center" wrapText="1" indent="3"/>
      <protection/>
    </xf>
    <xf numFmtId="0" fontId="54" fillId="0" borderId="37">
      <alignment horizontal="left" vertical="center" wrapText="1"/>
      <protection/>
    </xf>
    <xf numFmtId="0" fontId="53" fillId="0" borderId="41">
      <alignment horizontal="center" vertical="center" wrapText="1"/>
      <protection/>
    </xf>
    <xf numFmtId="0" fontId="52" fillId="0" borderId="42">
      <alignment horizontal="center"/>
      <protection/>
    </xf>
    <xf numFmtId="0" fontId="52" fillId="0" borderId="43">
      <alignment horizontal="center" vertical="center" wrapText="1"/>
      <protection/>
    </xf>
    <xf numFmtId="0" fontId="53" fillId="0" borderId="44">
      <alignment horizontal="center" vertical="center" wrapText="1"/>
      <protection/>
    </xf>
    <xf numFmtId="0" fontId="53" fillId="0" borderId="10">
      <alignment horizontal="center" vertical="center" wrapText="1"/>
      <protection/>
    </xf>
    <xf numFmtId="0" fontId="53" fillId="0" borderId="43">
      <alignment horizontal="center" vertical="center" wrapText="1"/>
      <protection/>
    </xf>
    <xf numFmtId="0" fontId="53" fillId="0" borderId="45">
      <alignment horizontal="center" vertical="center" wrapText="1"/>
      <protection/>
    </xf>
    <xf numFmtId="0" fontId="53" fillId="0" borderId="13">
      <alignment horizontal="center" vertical="center" wrapText="1"/>
      <protection/>
    </xf>
    <xf numFmtId="0" fontId="53" fillId="0" borderId="29">
      <alignment horizontal="center" vertical="center" wrapText="1"/>
      <protection/>
    </xf>
    <xf numFmtId="0" fontId="52" fillId="0" borderId="42">
      <alignment horizontal="center" vertical="center" wrapText="1"/>
      <protection/>
    </xf>
    <xf numFmtId="0" fontId="52" fillId="0" borderId="16">
      <alignment horizontal="center" vertical="center"/>
      <protection/>
    </xf>
    <xf numFmtId="0" fontId="53" fillId="0" borderId="46">
      <alignment horizontal="right" shrinkToFit="1"/>
      <protection/>
    </xf>
    <xf numFmtId="0" fontId="53" fillId="0" borderId="16">
      <alignment horizontal="right" shrinkToFit="1"/>
      <protection/>
    </xf>
    <xf numFmtId="0" fontId="53" fillId="0" borderId="47">
      <alignment/>
      <protection/>
    </xf>
    <xf numFmtId="0" fontId="53" fillId="0" borderId="14">
      <alignment horizontal="right" shrinkToFit="1"/>
      <protection/>
    </xf>
    <xf numFmtId="0" fontId="53" fillId="0" borderId="41">
      <alignment horizontal="right" shrinkToFit="1"/>
      <protection/>
    </xf>
    <xf numFmtId="0" fontId="53" fillId="0" borderId="13">
      <alignment horizontal="right" shrinkToFit="1"/>
      <protection/>
    </xf>
    <xf numFmtId="0" fontId="53" fillId="0" borderId="16">
      <alignment horizontal="center" vertical="center" wrapText="1"/>
      <protection/>
    </xf>
    <xf numFmtId="0" fontId="53" fillId="0" borderId="13">
      <alignment/>
      <protection/>
    </xf>
    <xf numFmtId="0" fontId="53" fillId="0" borderId="0">
      <alignment horizontal="right"/>
      <protection/>
    </xf>
    <xf numFmtId="0" fontId="52" fillId="0" borderId="17">
      <alignment horizontal="center" vertical="center"/>
      <protection/>
    </xf>
    <xf numFmtId="0" fontId="53" fillId="0" borderId="48">
      <alignment horizontal="center" vertical="center" wrapText="1"/>
      <protection/>
    </xf>
    <xf numFmtId="0" fontId="53" fillId="0" borderId="49">
      <alignment horizontal="right" shrinkToFit="1"/>
      <protection/>
    </xf>
    <xf numFmtId="0" fontId="53" fillId="0" borderId="50">
      <alignment horizontal="right" shrinkToFit="1"/>
      <protection/>
    </xf>
    <xf numFmtId="0" fontId="53" fillId="0" borderId="31">
      <alignment/>
      <protection/>
    </xf>
    <xf numFmtId="0" fontId="53" fillId="0" borderId="20">
      <alignment horizontal="right" shrinkToFit="1"/>
      <protection/>
    </xf>
    <xf numFmtId="0" fontId="53" fillId="0" borderId="51">
      <alignment horizontal="right" shrinkToFit="1"/>
      <protection/>
    </xf>
    <xf numFmtId="0" fontId="53" fillId="0" borderId="29">
      <alignment horizontal="right"/>
      <protection/>
    </xf>
    <xf numFmtId="0" fontId="53" fillId="0" borderId="34">
      <alignment horizontal="right" shrinkToFit="1"/>
      <protection/>
    </xf>
    <xf numFmtId="0" fontId="53" fillId="0" borderId="34">
      <alignment/>
      <protection/>
    </xf>
    <xf numFmtId="0" fontId="49" fillId="9" borderId="0">
      <alignment/>
      <protection/>
    </xf>
    <xf numFmtId="0" fontId="51" fillId="0" borderId="0">
      <alignment/>
      <protection/>
    </xf>
    <xf numFmtId="0" fontId="49" fillId="0" borderId="0">
      <alignment horizontal="left"/>
      <protection/>
    </xf>
    <xf numFmtId="0" fontId="49" fillId="0" borderId="0">
      <alignment/>
      <protection/>
    </xf>
    <xf numFmtId="0" fontId="51" fillId="0" borderId="0">
      <alignment horizontal="center"/>
      <protection/>
    </xf>
    <xf numFmtId="0" fontId="49" fillId="9" borderId="29">
      <alignment/>
      <protection/>
    </xf>
    <xf numFmtId="0" fontId="49" fillId="0" borderId="35">
      <alignment horizontal="center" vertical="center" wrapText="1"/>
      <protection/>
    </xf>
    <xf numFmtId="0" fontId="49" fillId="0" borderId="35">
      <alignment horizontal="center" vertical="center"/>
      <protection/>
    </xf>
    <xf numFmtId="0" fontId="49" fillId="9" borderId="36">
      <alignment/>
      <protection/>
    </xf>
    <xf numFmtId="0" fontId="49" fillId="0" borderId="52">
      <alignment horizontal="left" wrapText="1"/>
      <protection/>
    </xf>
    <xf numFmtId="0" fontId="49" fillId="0" borderId="25">
      <alignment horizontal="left" wrapText="1" indent="1"/>
      <protection/>
    </xf>
    <xf numFmtId="0" fontId="49" fillId="0" borderId="37">
      <alignment horizontal="left" wrapText="1" indent="1"/>
      <protection/>
    </xf>
    <xf numFmtId="0" fontId="49" fillId="9" borderId="53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0" fontId="51" fillId="0" borderId="0">
      <alignment horizontal="center" wrapText="1"/>
      <protection/>
    </xf>
    <xf numFmtId="0" fontId="49" fillId="0" borderId="0">
      <alignment horizontal="center" vertical="top"/>
      <protection/>
    </xf>
    <xf numFmtId="0" fontId="49" fillId="0" borderId="0">
      <alignment horizontal="left"/>
      <protection/>
    </xf>
    <xf numFmtId="0" fontId="49" fillId="0" borderId="16">
      <alignment horizontal="center" vertical="center" wrapText="1"/>
      <protection/>
    </xf>
    <xf numFmtId="0" fontId="49" fillId="0" borderId="41">
      <alignment horizontal="center" vertical="center"/>
      <protection/>
    </xf>
    <xf numFmtId="0" fontId="49" fillId="9" borderId="54">
      <alignment/>
      <protection/>
    </xf>
    <xf numFmtId="0" fontId="49" fillId="0" borderId="42">
      <alignment horizontal="center" wrapText="1" shrinkToFit="1"/>
      <protection/>
    </xf>
    <xf numFmtId="0" fontId="49" fillId="0" borderId="44">
      <alignment horizontal="center" wrapText="1" shrinkToFit="1"/>
      <protection/>
    </xf>
    <xf numFmtId="0" fontId="49" fillId="0" borderId="43">
      <alignment horizontal="center" shrinkToFit="1"/>
      <protection/>
    </xf>
    <xf numFmtId="0" fontId="49" fillId="9" borderId="30">
      <alignment/>
      <protection/>
    </xf>
    <xf numFmtId="0" fontId="51" fillId="0" borderId="0">
      <alignment horizontal="center" wrapText="1"/>
      <protection/>
    </xf>
    <xf numFmtId="0" fontId="49" fillId="0" borderId="0">
      <alignment horizontal="center"/>
      <protection/>
    </xf>
    <xf numFmtId="0" fontId="49" fillId="0" borderId="16">
      <alignment horizontal="center" vertical="center"/>
      <protection/>
    </xf>
    <xf numFmtId="0" fontId="49" fillId="9" borderId="55">
      <alignment/>
      <protection/>
    </xf>
    <xf numFmtId="0" fontId="49" fillId="0" borderId="46">
      <alignment horizontal="center" shrinkToFit="1"/>
      <protection/>
    </xf>
    <xf numFmtId="0" fontId="49" fillId="0" borderId="47">
      <alignment horizontal="center" shrinkToFit="1"/>
      <protection/>
    </xf>
    <xf numFmtId="0" fontId="49" fillId="0" borderId="16">
      <alignment horizontal="center" shrinkToFit="1"/>
      <protection/>
    </xf>
    <xf numFmtId="0" fontId="49" fillId="0" borderId="16">
      <alignment horizontal="center" vertical="center" wrapText="1"/>
      <protection/>
    </xf>
    <xf numFmtId="0" fontId="49" fillId="0" borderId="16">
      <alignment horizontal="center" vertical="center" wrapText="1"/>
      <protection/>
    </xf>
    <xf numFmtId="0" fontId="49" fillId="9" borderId="56">
      <alignment/>
      <protection/>
    </xf>
    <xf numFmtId="0" fontId="49" fillId="0" borderId="16">
      <alignment horizontal="right" shrinkToFit="1"/>
      <protection/>
    </xf>
    <xf numFmtId="0" fontId="49" fillId="0" borderId="47">
      <alignment horizontal="center"/>
      <protection/>
    </xf>
    <xf numFmtId="0" fontId="49" fillId="9" borderId="11">
      <alignment/>
      <protection/>
    </xf>
    <xf numFmtId="0" fontId="49" fillId="21" borderId="13">
      <alignment/>
      <protection/>
    </xf>
    <xf numFmtId="0" fontId="49" fillId="0" borderId="29">
      <alignment wrapText="1"/>
      <protection/>
    </xf>
    <xf numFmtId="0" fontId="49" fillId="0" borderId="36">
      <alignment wrapText="1"/>
      <protection/>
    </xf>
    <xf numFmtId="0" fontId="49" fillId="0" borderId="30">
      <alignment/>
      <protection/>
    </xf>
    <xf numFmtId="0" fontId="49" fillId="0" borderId="16">
      <alignment horizontal="center" vertical="center" wrapText="1"/>
      <protection/>
    </xf>
    <xf numFmtId="0" fontId="49" fillId="0" borderId="18">
      <alignment horizontal="center" vertical="center"/>
      <protection/>
    </xf>
    <xf numFmtId="0" fontId="49" fillId="0" borderId="0">
      <alignment horizontal="right"/>
      <protection/>
    </xf>
    <xf numFmtId="0" fontId="49" fillId="0" borderId="0">
      <alignment horizontal="right"/>
      <protection/>
    </xf>
    <xf numFmtId="0" fontId="49" fillId="0" borderId="57">
      <alignment/>
      <protection/>
    </xf>
    <xf numFmtId="0" fontId="49" fillId="0" borderId="58">
      <alignment/>
      <protection/>
    </xf>
    <xf numFmtId="0" fontId="49" fillId="0" borderId="53">
      <alignment horizontal="right"/>
      <protection/>
    </xf>
    <xf numFmtId="0" fontId="51" fillId="0" borderId="59">
      <alignment/>
      <protection/>
    </xf>
    <xf numFmtId="0" fontId="49" fillId="0" borderId="60">
      <alignment horizontal="right"/>
      <protection/>
    </xf>
    <xf numFmtId="0" fontId="49" fillId="0" borderId="60">
      <alignment horizontal="right"/>
      <protection/>
    </xf>
    <xf numFmtId="0" fontId="51" fillId="0" borderId="29">
      <alignment/>
      <protection/>
    </xf>
    <xf numFmtId="0" fontId="49" fillId="0" borderId="41">
      <alignment horizontal="center"/>
      <protection/>
    </xf>
    <xf numFmtId="0" fontId="49" fillId="0" borderId="61">
      <alignment horizontal="center"/>
      <protection/>
    </xf>
    <xf numFmtId="0" fontId="49" fillId="0" borderId="62">
      <alignment horizontal="center"/>
      <protection/>
    </xf>
    <xf numFmtId="0" fontId="49" fillId="0" borderId="63">
      <alignment horizontal="center"/>
      <protection/>
    </xf>
    <xf numFmtId="0" fontId="49" fillId="0" borderId="64">
      <alignment horizontal="center"/>
      <protection/>
    </xf>
    <xf numFmtId="0" fontId="49" fillId="0" borderId="62">
      <alignment horizontal="center"/>
      <protection/>
    </xf>
    <xf numFmtId="0" fontId="49" fillId="0" borderId="62">
      <alignment horizontal="center"/>
      <protection/>
    </xf>
    <xf numFmtId="0" fontId="49" fillId="0" borderId="65">
      <alignment horizontal="center"/>
      <protection/>
    </xf>
    <xf numFmtId="0" fontId="49" fillId="0" borderId="13">
      <alignment/>
      <protection/>
    </xf>
    <xf numFmtId="0" fontId="49" fillId="0" borderId="17">
      <alignment horizontal="center" vertical="center" wrapText="1"/>
      <protection/>
    </xf>
    <xf numFmtId="0" fontId="49" fillId="0" borderId="66">
      <alignment horizontal="center" vertical="center"/>
      <protection/>
    </xf>
    <xf numFmtId="0" fontId="49" fillId="0" borderId="50">
      <alignment horizontal="right" shrinkToFit="1"/>
      <protection/>
    </xf>
    <xf numFmtId="0" fontId="49" fillId="0" borderId="67">
      <alignment horizontal="center"/>
      <protection/>
    </xf>
    <xf numFmtId="0" fontId="38" fillId="0" borderId="68">
      <alignment/>
      <protection/>
    </xf>
    <xf numFmtId="0" fontId="38" fillId="0" borderId="34">
      <alignment/>
      <protection/>
    </xf>
    <xf numFmtId="0" fontId="38" fillId="0" borderId="32">
      <alignment/>
      <protection/>
    </xf>
    <xf numFmtId="0" fontId="49" fillId="0" borderId="0">
      <alignment horizontal="left" wrapText="1"/>
      <protection/>
    </xf>
    <xf numFmtId="0" fontId="49" fillId="0" borderId="24">
      <alignment horizontal="left" wrapText="1"/>
      <protection/>
    </xf>
    <xf numFmtId="0" fontId="49" fillId="0" borderId="25">
      <alignment horizontal="left" wrapText="1"/>
      <protection/>
    </xf>
    <xf numFmtId="0" fontId="49" fillId="9" borderId="69">
      <alignment/>
      <protection/>
    </xf>
    <xf numFmtId="0" fontId="49" fillId="0" borderId="36">
      <alignment horizontal="left" wrapText="1"/>
      <protection/>
    </xf>
    <xf numFmtId="0" fontId="51" fillId="0" borderId="70">
      <alignment horizontal="left" wrapText="1"/>
      <protection/>
    </xf>
    <xf numFmtId="0" fontId="49" fillId="0" borderId="14">
      <alignment horizontal="left" wrapText="1" indent="1"/>
      <protection/>
    </xf>
    <xf numFmtId="0" fontId="49" fillId="0" borderId="0">
      <alignment horizontal="center" wrapText="1"/>
      <protection/>
    </xf>
    <xf numFmtId="0" fontId="49" fillId="0" borderId="42">
      <alignment horizontal="center" shrinkToFit="1"/>
      <protection/>
    </xf>
    <xf numFmtId="0" fontId="49" fillId="0" borderId="44">
      <alignment horizontal="center" shrinkToFit="1"/>
      <protection/>
    </xf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6" borderId="0" applyNumberFormat="0" applyBorder="0" applyAlignment="0" applyProtection="0"/>
    <xf numFmtId="0" fontId="18" fillId="8" borderId="1" applyNumberFormat="0" applyAlignment="0" applyProtection="0"/>
    <xf numFmtId="0" fontId="19" fillId="9" borderId="8" applyNumberFormat="0" applyAlignment="0" applyProtection="0"/>
    <xf numFmtId="0" fontId="20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71" applyNumberFormat="0" applyFill="0" applyAlignment="0" applyProtection="0"/>
    <xf numFmtId="0" fontId="22" fillId="0" borderId="72" applyNumberFormat="0" applyFill="0" applyAlignment="0" applyProtection="0"/>
    <xf numFmtId="0" fontId="23" fillId="0" borderId="7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4" applyNumberFormat="0" applyFill="0" applyAlignment="0" applyProtection="0"/>
    <xf numFmtId="0" fontId="25" fillId="20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3" borderId="7" applyNumberFormat="0" applyFont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7" fillId="0" borderId="0" xfId="278" applyFont="1" applyBorder="1">
      <alignment/>
      <protection/>
    </xf>
    <xf numFmtId="0" fontId="7" fillId="0" borderId="0" xfId="278" applyFont="1">
      <alignment/>
      <protection/>
    </xf>
    <xf numFmtId="0" fontId="5" fillId="0" borderId="0" xfId="278">
      <alignment/>
      <protection/>
    </xf>
    <xf numFmtId="0" fontId="8" fillId="0" borderId="0" xfId="278" applyFont="1" applyBorder="1">
      <alignment/>
      <protection/>
    </xf>
    <xf numFmtId="0" fontId="9" fillId="0" borderId="0" xfId="278" applyFont="1" applyBorder="1" applyAlignment="1">
      <alignment horizontal="left"/>
      <protection/>
    </xf>
    <xf numFmtId="0" fontId="9" fillId="0" borderId="0" xfId="278" applyFont="1" applyBorder="1" applyAlignment="1">
      <alignment horizontal="center"/>
      <protection/>
    </xf>
    <xf numFmtId="0" fontId="10" fillId="0" borderId="0" xfId="278" applyFont="1" applyBorder="1" applyAlignment="1">
      <alignment horizontal="center"/>
      <protection/>
    </xf>
    <xf numFmtId="0" fontId="11" fillId="0" borderId="0" xfId="278" applyFont="1" applyBorder="1">
      <alignment/>
      <protection/>
    </xf>
    <xf numFmtId="0" fontId="10" fillId="0" borderId="0" xfId="278" applyFont="1" applyAlignment="1">
      <alignment horizontal="center"/>
      <protection/>
    </xf>
    <xf numFmtId="0" fontId="9" fillId="0" borderId="0" xfId="278" applyFont="1" applyAlignment="1">
      <alignment horizontal="center"/>
      <protection/>
    </xf>
    <xf numFmtId="0" fontId="9" fillId="0" borderId="0" xfId="278" applyFont="1" applyAlignment="1">
      <alignment horizontal="left"/>
      <protection/>
    </xf>
    <xf numFmtId="22" fontId="9" fillId="0" borderId="0" xfId="278" applyNumberFormat="1" applyFont="1" applyAlignment="1">
      <alignment horizontal="center"/>
      <protection/>
    </xf>
    <xf numFmtId="165" fontId="7" fillId="0" borderId="0" xfId="278" applyNumberFormat="1" applyFont="1">
      <alignment/>
      <protection/>
    </xf>
    <xf numFmtId="49" fontId="12" fillId="0" borderId="16" xfId="278" applyNumberFormat="1" applyFont="1" applyBorder="1" applyAlignment="1">
      <alignment horizontal="center" vertical="center" wrapText="1"/>
      <protection/>
    </xf>
    <xf numFmtId="49" fontId="13" fillId="0" borderId="0" xfId="278" applyNumberFormat="1" applyFont="1" applyBorder="1" applyAlignment="1">
      <alignment horizontal="left" vertical="center" wrapText="1"/>
      <protection/>
    </xf>
    <xf numFmtId="0" fontId="7" fillId="0" borderId="0" xfId="279" applyFont="1" applyBorder="1">
      <alignment/>
      <protection/>
    </xf>
    <xf numFmtId="0" fontId="7" fillId="0" borderId="0" xfId="279" applyFont="1">
      <alignment/>
      <protection/>
    </xf>
    <xf numFmtId="0" fontId="5" fillId="0" borderId="0" xfId="279">
      <alignment/>
      <protection/>
    </xf>
    <xf numFmtId="0" fontId="8" fillId="0" borderId="0" xfId="279" applyFont="1">
      <alignment/>
      <protection/>
    </xf>
    <xf numFmtId="0" fontId="9" fillId="0" borderId="0" xfId="279" applyFont="1" applyAlignment="1">
      <alignment horizontal="left"/>
      <protection/>
    </xf>
    <xf numFmtId="0" fontId="9" fillId="0" borderId="0" xfId="279" applyFont="1" applyAlignment="1">
      <alignment horizontal="center"/>
      <protection/>
    </xf>
    <xf numFmtId="0" fontId="15" fillId="0" borderId="0" xfId="279" applyFont="1" applyAlignment="1">
      <alignment horizontal="center"/>
      <protection/>
    </xf>
    <xf numFmtId="22" fontId="9" fillId="0" borderId="0" xfId="279" applyNumberFormat="1" applyFont="1" applyAlignment="1">
      <alignment horizontal="center"/>
      <protection/>
    </xf>
    <xf numFmtId="0" fontId="10" fillId="0" borderId="0" xfId="279" applyFont="1" applyAlignment="1">
      <alignment horizontal="center"/>
      <protection/>
    </xf>
    <xf numFmtId="0" fontId="7" fillId="0" borderId="0" xfId="279" applyFont="1" applyAlignment="1">
      <alignment horizontal="center"/>
      <protection/>
    </xf>
    <xf numFmtId="165" fontId="7" fillId="0" borderId="0" xfId="279" applyNumberFormat="1" applyFont="1">
      <alignment/>
      <protection/>
    </xf>
    <xf numFmtId="49" fontId="12" fillId="0" borderId="16" xfId="279" applyNumberFormat="1" applyFont="1" applyBorder="1" applyAlignment="1">
      <alignment horizontal="center" vertical="center" wrapText="1"/>
      <protection/>
    </xf>
    <xf numFmtId="0" fontId="5" fillId="0" borderId="0" xfId="277">
      <alignment/>
      <protection/>
    </xf>
    <xf numFmtId="0" fontId="5" fillId="0" borderId="0" xfId="277" applyAlignment="1">
      <alignment horizontal="right"/>
      <protection/>
    </xf>
    <xf numFmtId="0" fontId="5" fillId="0" borderId="49" xfId="277" applyBorder="1">
      <alignment/>
      <protection/>
    </xf>
    <xf numFmtId="0" fontId="35" fillId="0" borderId="50" xfId="277" applyFont="1" applyBorder="1">
      <alignment/>
      <protection/>
    </xf>
    <xf numFmtId="0" fontId="5" fillId="0" borderId="50" xfId="277" applyBorder="1">
      <alignment/>
      <protection/>
    </xf>
    <xf numFmtId="4" fontId="35" fillId="0" borderId="16" xfId="277" applyNumberFormat="1" applyFont="1" applyBorder="1">
      <alignment/>
      <protection/>
    </xf>
    <xf numFmtId="4" fontId="5" fillId="0" borderId="50" xfId="277" applyNumberFormat="1" applyBorder="1">
      <alignment/>
      <protection/>
    </xf>
    <xf numFmtId="3" fontId="35" fillId="0" borderId="50" xfId="277" applyNumberFormat="1" applyFont="1" applyBorder="1" applyAlignment="1">
      <alignment horizontal="right" wrapText="1"/>
      <protection/>
    </xf>
    <xf numFmtId="4" fontId="35" fillId="0" borderId="50" xfId="277" applyNumberFormat="1" applyFont="1" applyBorder="1">
      <alignment/>
      <protection/>
    </xf>
    <xf numFmtId="0" fontId="5" fillId="0" borderId="51" xfId="277" applyBorder="1">
      <alignment/>
      <protection/>
    </xf>
    <xf numFmtId="0" fontId="0" fillId="0" borderId="0" xfId="0" applyAlignment="1">
      <alignment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47" xfId="0" applyBorder="1" applyAlignment="1">
      <alignment/>
    </xf>
    <xf numFmtId="0" fontId="0" fillId="0" borderId="67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68" xfId="0" applyBorder="1" applyAlignment="1">
      <alignment/>
    </xf>
    <xf numFmtId="0" fontId="0" fillId="0" borderId="59" xfId="0" applyBorder="1" applyAlignment="1">
      <alignment/>
    </xf>
    <xf numFmtId="2" fontId="0" fillId="0" borderId="68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77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166" fontId="0" fillId="0" borderId="17" xfId="0" applyNumberFormat="1" applyBorder="1" applyAlignment="1">
      <alignment horizontal="center"/>
    </xf>
    <xf numFmtId="0" fontId="37" fillId="0" borderId="0" xfId="278" applyFont="1" applyBorder="1" applyAlignment="1">
      <alignment/>
      <protection/>
    </xf>
    <xf numFmtId="0" fontId="37" fillId="0" borderId="0" xfId="278" applyFont="1" applyBorder="1" applyAlignment="1">
      <alignment horizontal="center"/>
      <protection/>
    </xf>
    <xf numFmtId="4" fontId="13" fillId="0" borderId="16" xfId="278" applyNumberFormat="1" applyFont="1" applyBorder="1" applyAlignment="1">
      <alignment horizontal="right" vertical="center" wrapText="1"/>
      <protection/>
    </xf>
    <xf numFmtId="4" fontId="14" fillId="0" borderId="16" xfId="278" applyNumberFormat="1" applyFont="1" applyBorder="1" applyAlignment="1">
      <alignment horizontal="right" vertical="center" wrapText="1"/>
      <protection/>
    </xf>
    <xf numFmtId="4" fontId="13" fillId="0" borderId="16" xfId="278" applyNumberFormat="1" applyFont="1" applyBorder="1" applyAlignment="1">
      <alignment horizontal="right" vertical="center" wrapText="1"/>
      <protection/>
    </xf>
    <xf numFmtId="4" fontId="14" fillId="0" borderId="16" xfId="278" applyNumberFormat="1" applyFont="1" applyBorder="1" applyAlignment="1">
      <alignment horizontal="right" vertical="center" wrapText="1"/>
      <protection/>
    </xf>
    <xf numFmtId="4" fontId="14" fillId="0" borderId="16" xfId="279" applyNumberFormat="1" applyFont="1" applyBorder="1" applyAlignment="1">
      <alignment horizontal="right" vertical="center" wrapText="1"/>
      <protection/>
    </xf>
    <xf numFmtId="4" fontId="14" fillId="0" borderId="16" xfId="279" applyNumberFormat="1" applyFont="1" applyBorder="1" applyAlignment="1">
      <alignment horizontal="right" vertical="center" wrapText="1"/>
      <protection/>
    </xf>
    <xf numFmtId="4" fontId="13" fillId="0" borderId="16" xfId="279" applyNumberFormat="1" applyFont="1" applyBorder="1" applyAlignment="1">
      <alignment horizontal="right" vertical="center" wrapText="1"/>
      <protection/>
    </xf>
    <xf numFmtId="164" fontId="53" fillId="0" borderId="16" xfId="0" applyNumberFormat="1" applyFont="1" applyBorder="1" applyAlignment="1">
      <alignment/>
    </xf>
    <xf numFmtId="49" fontId="1" fillId="0" borderId="47" xfId="0" applyNumberFormat="1" applyFont="1" applyFill="1" applyBorder="1" applyAlignment="1">
      <alignment horizontal="center" vertical="center"/>
    </xf>
    <xf numFmtId="4" fontId="1" fillId="0" borderId="47" xfId="0" applyNumberFormat="1" applyFont="1" applyFill="1" applyBorder="1" applyAlignment="1">
      <alignment horizontal="center" vertical="center"/>
    </xf>
    <xf numFmtId="4" fontId="1" fillId="0" borderId="47" xfId="0" applyNumberFormat="1" applyFont="1" applyFill="1" applyBorder="1" applyAlignment="1">
      <alignment horizontal="center" vertical="center" wrapText="1"/>
    </xf>
    <xf numFmtId="49" fontId="1" fillId="10" borderId="47" xfId="0" applyNumberFormat="1" applyFont="1" applyFill="1" applyBorder="1" applyAlignment="1">
      <alignment horizontal="center" vertical="center" wrapText="1"/>
    </xf>
    <xf numFmtId="4" fontId="1" fillId="10" borderId="47" xfId="0" applyNumberFormat="1" applyFont="1" applyFill="1" applyBorder="1" applyAlignment="1">
      <alignment horizontal="center" vertical="center" wrapText="1"/>
    </xf>
    <xf numFmtId="49" fontId="55" fillId="0" borderId="16" xfId="0" applyFont="1" applyBorder="1" applyAlignment="1" applyProtection="1">
      <alignment horizontal="left"/>
      <protection/>
    </xf>
    <xf numFmtId="49" fontId="55" fillId="0" borderId="16" xfId="0" applyFont="1" applyBorder="1" applyAlignment="1" applyProtection="1">
      <alignment horizontal="center"/>
      <protection/>
    </xf>
    <xf numFmtId="4" fontId="55" fillId="0" borderId="16" xfId="0" applyFont="1" applyBorder="1" applyAlignment="1" applyProtection="1">
      <alignment horizontal="right"/>
      <protection/>
    </xf>
    <xf numFmtId="49" fontId="55" fillId="0" borderId="16" xfId="0" applyFont="1" applyBorder="1" applyAlignment="1" applyProtection="1">
      <alignment horizontal="left" vertical="center" wrapText="1"/>
      <protection/>
    </xf>
    <xf numFmtId="49" fontId="55" fillId="0" borderId="16" xfId="0" applyFont="1" applyBorder="1" applyAlignment="1" applyProtection="1">
      <alignment horizontal="center" vertical="center" wrapText="1"/>
      <protection/>
    </xf>
    <xf numFmtId="4" fontId="55" fillId="0" borderId="16" xfId="0" applyFont="1" applyBorder="1" applyAlignment="1" applyProtection="1">
      <alignment horizontal="right" vertical="center" wrapText="1"/>
      <protection/>
    </xf>
    <xf numFmtId="49" fontId="8" fillId="0" borderId="16" xfId="0" applyFont="1" applyBorder="1" applyAlignment="1" applyProtection="1">
      <alignment horizontal="left" vertical="center" wrapText="1"/>
      <protection/>
    </xf>
    <xf numFmtId="49" fontId="8" fillId="0" borderId="16" xfId="0" applyFont="1" applyBorder="1" applyAlignment="1" applyProtection="1">
      <alignment horizontal="center" vertical="center" wrapText="1"/>
      <protection/>
    </xf>
    <xf numFmtId="4" fontId="8" fillId="0" borderId="16" xfId="0" applyFont="1" applyBorder="1" applyAlignment="1" applyProtection="1">
      <alignment horizontal="right" vertical="center" wrapText="1"/>
      <protection/>
    </xf>
    <xf numFmtId="0" fontId="49" fillId="9" borderId="36" xfId="186" applyNumberFormat="1" applyProtection="1">
      <alignment/>
      <protection/>
    </xf>
    <xf numFmtId="0" fontId="49" fillId="0" borderId="42" xfId="199" applyProtection="1">
      <alignment horizontal="center" wrapText="1" shrinkToFit="1"/>
      <protection/>
    </xf>
    <xf numFmtId="0" fontId="51" fillId="0" borderId="0" xfId="203" applyProtection="1">
      <alignment horizontal="center" wrapText="1"/>
      <protection/>
    </xf>
    <xf numFmtId="0" fontId="49" fillId="0" borderId="53" xfId="188" applyNumberFormat="1" applyBorder="1" applyProtection="1">
      <alignment horizontal="left" wrapText="1" indent="1"/>
      <protection/>
    </xf>
    <xf numFmtId="0" fontId="49" fillId="0" borderId="16" xfId="199" applyBorder="1" applyProtection="1">
      <alignment horizontal="center" wrapText="1" shrinkToFit="1"/>
      <protection/>
    </xf>
    <xf numFmtId="0" fontId="51" fillId="0" borderId="16" xfId="203" applyBorder="1" applyProtection="1">
      <alignment horizontal="center" wrapText="1"/>
      <protection/>
    </xf>
    <xf numFmtId="0" fontId="49" fillId="0" borderId="16" xfId="201" applyBorder="1" applyProtection="1">
      <alignment horizontal="center" shrinkToFit="1"/>
      <protection/>
    </xf>
    <xf numFmtId="0" fontId="49" fillId="0" borderId="16" xfId="203" applyFont="1" applyBorder="1" applyProtection="1">
      <alignment horizontal="center" wrapText="1"/>
      <protection/>
    </xf>
    <xf numFmtId="49" fontId="51" fillId="0" borderId="16" xfId="203" applyNumberFormat="1" applyFont="1" applyBorder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49" fillId="0" borderId="14" xfId="88" applyNumberFormat="1" applyProtection="1">
      <alignment horizontal="right" shrinkToFit="1"/>
      <protection/>
    </xf>
    <xf numFmtId="0" fontId="49" fillId="0" borderId="36" xfId="251" applyProtection="1">
      <alignment horizontal="left" wrapText="1"/>
      <protection/>
    </xf>
    <xf numFmtId="0" fontId="49" fillId="0" borderId="14" xfId="253" applyProtection="1">
      <alignment horizontal="left" wrapText="1" indent="1"/>
      <protection/>
    </xf>
    <xf numFmtId="0" fontId="49" fillId="0" borderId="11" xfId="90" applyNumberFormat="1" applyProtection="1">
      <alignment horizontal="center"/>
      <protection/>
    </xf>
    <xf numFmtId="0" fontId="49" fillId="0" borderId="20" xfId="96" applyProtection="1">
      <alignment horizontal="right" shrinkToFit="1"/>
      <protection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0" fontId="37" fillId="0" borderId="0" xfId="278" applyFont="1" applyBorder="1" applyAlignment="1">
      <alignment horizontal="left"/>
      <protection/>
    </xf>
    <xf numFmtId="4" fontId="0" fillId="0" borderId="0" xfId="0" applyNumberFormat="1" applyAlignment="1">
      <alignment horizontal="right"/>
    </xf>
    <xf numFmtId="0" fontId="5" fillId="0" borderId="78" xfId="277" applyBorder="1" applyAlignment="1">
      <alignment horizontal="center"/>
      <protection/>
    </xf>
    <xf numFmtId="0" fontId="5" fillId="0" borderId="79" xfId="277" applyBorder="1" applyAlignment="1">
      <alignment horizontal="center"/>
      <protection/>
    </xf>
    <xf numFmtId="0" fontId="5" fillId="0" borderId="80" xfId="277" applyBorder="1" applyAlignment="1">
      <alignment horizontal="center"/>
      <protection/>
    </xf>
    <xf numFmtId="0" fontId="5" fillId="0" borderId="81" xfId="277" applyBorder="1" applyAlignment="1">
      <alignment horizontal="left"/>
      <protection/>
    </xf>
    <xf numFmtId="0" fontId="5" fillId="0" borderId="82" xfId="277" applyBorder="1" applyAlignment="1">
      <alignment horizontal="left"/>
      <protection/>
    </xf>
    <xf numFmtId="0" fontId="5" fillId="0" borderId="83" xfId="277" applyBorder="1" applyAlignment="1">
      <alignment horizontal="left"/>
      <protection/>
    </xf>
    <xf numFmtId="49" fontId="8" fillId="0" borderId="0" xfId="277" applyNumberFormat="1" applyFont="1" applyAlignment="1">
      <alignment horizontal="right" wrapText="1"/>
      <protection/>
    </xf>
    <xf numFmtId="49" fontId="2" fillId="0" borderId="0" xfId="277" applyNumberFormat="1" applyFont="1" applyAlignment="1">
      <alignment horizontal="right" wrapText="1"/>
      <protection/>
    </xf>
    <xf numFmtId="0" fontId="33" fillId="0" borderId="0" xfId="277" applyFont="1" applyAlignment="1">
      <alignment horizontal="center" wrapText="1"/>
      <protection/>
    </xf>
    <xf numFmtId="0" fontId="34" fillId="0" borderId="0" xfId="277" applyFont="1" applyAlignment="1">
      <alignment horizontal="center" wrapText="1"/>
      <protection/>
    </xf>
    <xf numFmtId="0" fontId="35" fillId="0" borderId="42" xfId="277" applyFont="1" applyBorder="1" applyAlignment="1">
      <alignment horizontal="center"/>
      <protection/>
    </xf>
    <xf numFmtId="0" fontId="35" fillId="0" borderId="46" xfId="277" applyFont="1" applyBorder="1" applyAlignment="1">
      <alignment horizontal="center"/>
      <protection/>
    </xf>
    <xf numFmtId="0" fontId="35" fillId="0" borderId="81" xfId="277" applyFont="1" applyBorder="1" applyAlignment="1">
      <alignment horizontal="left" wrapText="1"/>
      <protection/>
    </xf>
    <xf numFmtId="0" fontId="35" fillId="0" borderId="82" xfId="277" applyFont="1" applyBorder="1" applyAlignment="1">
      <alignment horizontal="left" wrapText="1"/>
      <protection/>
    </xf>
    <xf numFmtId="0" fontId="35" fillId="0" borderId="83" xfId="277" applyFont="1" applyBorder="1" applyAlignment="1">
      <alignment horizontal="left" wrapText="1"/>
      <protection/>
    </xf>
    <xf numFmtId="0" fontId="5" fillId="0" borderId="0" xfId="277" applyAlignment="1">
      <alignment horizontal="right"/>
      <protection/>
    </xf>
    <xf numFmtId="0" fontId="5" fillId="0" borderId="0" xfId="277" applyFont="1" applyAlignment="1">
      <alignment horizontal="right"/>
      <protection/>
    </xf>
    <xf numFmtId="0" fontId="5" fillId="0" borderId="81" xfId="277" applyBorder="1" applyAlignment="1">
      <alignment horizontal="center"/>
      <protection/>
    </xf>
    <xf numFmtId="0" fontId="5" fillId="0" borderId="82" xfId="277" applyBorder="1" applyAlignment="1">
      <alignment horizontal="center"/>
      <protection/>
    </xf>
    <xf numFmtId="0" fontId="5" fillId="0" borderId="83" xfId="277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67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21" xfId="178"/>
    <cellStyle name="xl22" xfId="179"/>
    <cellStyle name="xl23" xfId="180"/>
    <cellStyle name="xl24" xfId="181"/>
    <cellStyle name="xl25" xfId="182"/>
    <cellStyle name="xl26" xfId="183"/>
    <cellStyle name="xl27" xfId="184"/>
    <cellStyle name="xl28" xfId="185"/>
    <cellStyle name="xl29" xfId="186"/>
    <cellStyle name="xl30" xfId="187"/>
    <cellStyle name="xl31" xfId="188"/>
    <cellStyle name="xl32" xfId="189"/>
    <cellStyle name="xl33" xfId="190"/>
    <cellStyle name="xl34" xfId="191"/>
    <cellStyle name="xl35" xfId="192"/>
    <cellStyle name="xl36" xfId="193"/>
    <cellStyle name="xl37" xfId="194"/>
    <cellStyle name="xl38" xfId="195"/>
    <cellStyle name="xl39" xfId="196"/>
    <cellStyle name="xl40" xfId="197"/>
    <cellStyle name="xl41" xfId="198"/>
    <cellStyle name="xl42" xfId="199"/>
    <cellStyle name="xl43" xfId="200"/>
    <cellStyle name="xl44" xfId="201"/>
    <cellStyle name="xl45" xfId="202"/>
    <cellStyle name="xl46" xfId="203"/>
    <cellStyle name="xl47" xfId="204"/>
    <cellStyle name="xl48" xfId="205"/>
    <cellStyle name="xl49" xfId="206"/>
    <cellStyle name="xl50" xfId="207"/>
    <cellStyle name="xl51" xfId="208"/>
    <cellStyle name="xl52" xfId="209"/>
    <cellStyle name="xl53" xfId="210"/>
    <cellStyle name="xl54" xfId="211"/>
    <cellStyle name="xl55" xfId="212"/>
    <cellStyle name="xl56" xfId="213"/>
    <cellStyle name="xl57" xfId="214"/>
    <cellStyle name="xl58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5" xfId="232"/>
    <cellStyle name="xl76" xfId="233"/>
    <cellStyle name="xl77" xfId="234"/>
    <cellStyle name="xl78" xfId="235"/>
    <cellStyle name="xl79" xfId="236"/>
    <cellStyle name="xl80" xfId="237"/>
    <cellStyle name="xl81" xfId="238"/>
    <cellStyle name="xl82" xfId="239"/>
    <cellStyle name="xl83" xfId="240"/>
    <cellStyle name="xl84" xfId="241"/>
    <cellStyle name="xl85" xfId="242"/>
    <cellStyle name="xl86" xfId="243"/>
    <cellStyle name="xl87" xfId="244"/>
    <cellStyle name="xl88" xfId="245"/>
    <cellStyle name="xl89" xfId="246"/>
    <cellStyle name="xl90" xfId="247"/>
    <cellStyle name="xl91" xfId="248"/>
    <cellStyle name="xl92" xfId="249"/>
    <cellStyle name="xl93" xfId="250"/>
    <cellStyle name="xl94" xfId="251"/>
    <cellStyle name="xl95" xfId="252"/>
    <cellStyle name="xl96" xfId="253"/>
    <cellStyle name="xl97" xfId="254"/>
    <cellStyle name="xl98" xfId="255"/>
    <cellStyle name="xl99" xfId="256"/>
    <cellStyle name="Акцент1" xfId="257"/>
    <cellStyle name="Акцент2" xfId="258"/>
    <cellStyle name="Акцент3" xfId="259"/>
    <cellStyle name="Акцент4" xfId="260"/>
    <cellStyle name="Акцент5" xfId="261"/>
    <cellStyle name="Акцент6" xfId="262"/>
    <cellStyle name="Ввод " xfId="263"/>
    <cellStyle name="Вывод" xfId="264"/>
    <cellStyle name="Вычисление" xfId="265"/>
    <cellStyle name="Hyperlink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Обычный_Каменка прил.5  кв" xfId="277"/>
    <cellStyle name="Обычный_Приложение №2" xfId="278"/>
    <cellStyle name="Обычный_Приложение №3" xfId="279"/>
    <cellStyle name="Followed Hyperlink" xfId="280"/>
    <cellStyle name="Плохой" xfId="281"/>
    <cellStyle name="Пояснение" xfId="282"/>
    <cellStyle name="Примечание" xfId="283"/>
    <cellStyle name="Percent" xfId="284"/>
    <cellStyle name="Связанная ячейка" xfId="285"/>
    <cellStyle name="Текст предупреждения" xfId="286"/>
    <cellStyle name="Comma" xfId="287"/>
    <cellStyle name="Comma [0]" xfId="288"/>
    <cellStyle name="Хороший" xfId="2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49">
      <selection activeCell="D37" sqref="D37"/>
    </sheetView>
  </sheetViews>
  <sheetFormatPr defaultColWidth="9.00390625" defaultRowHeight="12.75"/>
  <cols>
    <col min="1" max="1" width="50.25390625" style="1" customWidth="1"/>
    <col min="2" max="2" width="26.375" style="1" customWidth="1"/>
    <col min="3" max="3" width="14.625" style="2" customWidth="1"/>
    <col min="4" max="4" width="13.00390625" style="2" customWidth="1"/>
    <col min="5" max="5" width="10.125" style="2" customWidth="1"/>
  </cols>
  <sheetData>
    <row r="1" spans="1:3" ht="12.75">
      <c r="A1" s="7"/>
      <c r="C1" s="2" t="s">
        <v>0</v>
      </c>
    </row>
    <row r="2" spans="3:5" ht="12.75">
      <c r="C2" s="6" t="s">
        <v>1</v>
      </c>
      <c r="D2" s="6"/>
      <c r="E2"/>
    </row>
    <row r="3" spans="3:5" ht="12.75">
      <c r="C3" s="103" t="s">
        <v>187</v>
      </c>
      <c r="D3" s="103"/>
      <c r="E3" s="103"/>
    </row>
    <row r="4" spans="3:5" ht="12.75">
      <c r="C4" s="103" t="s">
        <v>2</v>
      </c>
      <c r="D4" s="103"/>
      <c r="E4" s="103"/>
    </row>
    <row r="5" spans="1:5" ht="15.75">
      <c r="A5" s="4"/>
      <c r="C5" s="104" t="s">
        <v>193</v>
      </c>
      <c r="D5" s="104"/>
      <c r="E5" s="104"/>
    </row>
    <row r="6" spans="1:5" ht="15">
      <c r="A6" s="5"/>
      <c r="C6" s="104"/>
      <c r="D6" s="104"/>
      <c r="E6" s="104"/>
    </row>
    <row r="7" spans="1:5" ht="12.75">
      <c r="A7" t="s">
        <v>189</v>
      </c>
      <c r="B7"/>
      <c r="C7" s="8" t="s">
        <v>267</v>
      </c>
      <c r="D7" t="s">
        <v>269</v>
      </c>
      <c r="E7"/>
    </row>
    <row r="8" spans="1:5" ht="12.75">
      <c r="A8"/>
      <c r="B8"/>
      <c r="C8" s="8"/>
      <c r="D8"/>
      <c r="E8"/>
    </row>
    <row r="9" spans="1:5" ht="42" customHeight="1">
      <c r="A9" s="74" t="s">
        <v>3</v>
      </c>
      <c r="B9" s="74" t="s">
        <v>4</v>
      </c>
      <c r="C9" s="75" t="s">
        <v>5</v>
      </c>
      <c r="D9" s="75" t="s">
        <v>6</v>
      </c>
      <c r="E9" s="76" t="s">
        <v>7</v>
      </c>
    </row>
    <row r="10" spans="1:5" ht="12.75">
      <c r="A10" s="88" t="s">
        <v>128</v>
      </c>
      <c r="B10" s="92" t="s">
        <v>124</v>
      </c>
      <c r="C10" s="96" t="s">
        <v>282</v>
      </c>
      <c r="D10" s="93">
        <v>12897051.04</v>
      </c>
      <c r="E10" s="73">
        <f aca="true" t="shared" si="0" ref="E10:E60">D10/C10*100</f>
        <v>87.12038602210039</v>
      </c>
    </row>
    <row r="11" spans="1:5" ht="12.75">
      <c r="A11" s="91" t="s">
        <v>133</v>
      </c>
      <c r="B11" s="94" t="s">
        <v>115</v>
      </c>
      <c r="C11" s="95">
        <v>4799100</v>
      </c>
      <c r="D11" s="95">
        <v>3855114.88</v>
      </c>
      <c r="E11" s="73">
        <v>0</v>
      </c>
    </row>
    <row r="12" spans="1:5" ht="12.75">
      <c r="A12" s="91" t="s">
        <v>134</v>
      </c>
      <c r="B12" s="94" t="s">
        <v>113</v>
      </c>
      <c r="C12" s="95">
        <v>829100</v>
      </c>
      <c r="D12" s="95">
        <v>683545.19</v>
      </c>
      <c r="E12" s="73">
        <f t="shared" si="0"/>
        <v>82.44423953684718</v>
      </c>
    </row>
    <row r="13" spans="1:5" ht="12.75">
      <c r="A13" s="91" t="s">
        <v>135</v>
      </c>
      <c r="B13" s="94" t="s">
        <v>123</v>
      </c>
      <c r="C13" s="95">
        <v>829100</v>
      </c>
      <c r="D13" s="95">
        <v>683545.19</v>
      </c>
      <c r="E13" s="73">
        <f t="shared" si="0"/>
        <v>82.44423953684718</v>
      </c>
    </row>
    <row r="14" spans="1:5" ht="72">
      <c r="A14" s="91" t="s">
        <v>195</v>
      </c>
      <c r="B14" s="94" t="s">
        <v>130</v>
      </c>
      <c r="C14" s="95">
        <v>829100</v>
      </c>
      <c r="D14" s="95">
        <v>683182.87</v>
      </c>
      <c r="E14" s="73">
        <f t="shared" si="0"/>
        <v>82.40053913882524</v>
      </c>
    </row>
    <row r="15" spans="1:5" ht="96">
      <c r="A15" s="91" t="s">
        <v>196</v>
      </c>
      <c r="B15" s="94" t="s">
        <v>197</v>
      </c>
      <c r="C15" s="95">
        <v>0</v>
      </c>
      <c r="D15" s="95">
        <v>362.32</v>
      </c>
      <c r="E15" s="73">
        <v>0</v>
      </c>
    </row>
    <row r="16" spans="1:5" ht="36">
      <c r="A16" s="91" t="s">
        <v>136</v>
      </c>
      <c r="B16" s="94" t="s">
        <v>114</v>
      </c>
      <c r="C16" s="95">
        <v>3233600</v>
      </c>
      <c r="D16" s="95">
        <v>2556643.63</v>
      </c>
      <c r="E16" s="73">
        <f t="shared" si="0"/>
        <v>79.06493165512123</v>
      </c>
    </row>
    <row r="17" spans="1:5" ht="24">
      <c r="A17" s="91" t="s">
        <v>137</v>
      </c>
      <c r="B17" s="94" t="s">
        <v>103</v>
      </c>
      <c r="C17" s="95">
        <v>3233600</v>
      </c>
      <c r="D17" s="95">
        <v>2556643.63</v>
      </c>
      <c r="E17" s="73">
        <f t="shared" si="0"/>
        <v>79.06493165512123</v>
      </c>
    </row>
    <row r="18" spans="1:5" ht="72">
      <c r="A18" s="91" t="s">
        <v>138</v>
      </c>
      <c r="B18" s="94" t="s">
        <v>105</v>
      </c>
      <c r="C18" s="95">
        <v>1307600</v>
      </c>
      <c r="D18" s="95">
        <v>1113367.68</v>
      </c>
      <c r="E18" s="73">
        <f t="shared" si="0"/>
        <v>85.14589171000306</v>
      </c>
    </row>
    <row r="19" spans="1:5" ht="84">
      <c r="A19" s="91" t="s">
        <v>198</v>
      </c>
      <c r="B19" s="94" t="s">
        <v>100</v>
      </c>
      <c r="C19" s="95">
        <v>13900</v>
      </c>
      <c r="D19" s="95">
        <v>10098.47</v>
      </c>
      <c r="E19" s="73">
        <f t="shared" si="0"/>
        <v>72.6508633093525</v>
      </c>
    </row>
    <row r="20" spans="1:5" ht="72">
      <c r="A20" s="91" t="s">
        <v>139</v>
      </c>
      <c r="B20" s="94" t="s">
        <v>109</v>
      </c>
      <c r="C20" s="95">
        <v>2182700</v>
      </c>
      <c r="D20" s="95">
        <v>1682567.66</v>
      </c>
      <c r="E20" s="73">
        <f t="shared" si="0"/>
        <v>77.08652861135292</v>
      </c>
    </row>
    <row r="21" spans="1:5" ht="72">
      <c r="A21" s="91" t="s">
        <v>140</v>
      </c>
      <c r="B21" s="94" t="s">
        <v>102</v>
      </c>
      <c r="C21" s="95">
        <v>-270600</v>
      </c>
      <c r="D21" s="95">
        <v>-249390.18</v>
      </c>
      <c r="E21" s="73">
        <f t="shared" si="0"/>
        <v>92.1619290465632</v>
      </c>
    </row>
    <row r="22" spans="1:5" ht="12.75">
      <c r="A22" s="91" t="s">
        <v>141</v>
      </c>
      <c r="B22" s="94" t="s">
        <v>131</v>
      </c>
      <c r="C22" s="95">
        <v>14900</v>
      </c>
      <c r="D22" s="95">
        <v>0</v>
      </c>
      <c r="E22" s="73">
        <f t="shared" si="0"/>
        <v>0</v>
      </c>
    </row>
    <row r="23" spans="1:5" ht="12.75">
      <c r="A23" s="91" t="s">
        <v>142</v>
      </c>
      <c r="B23" s="94" t="s">
        <v>112</v>
      </c>
      <c r="C23" s="95">
        <v>14900</v>
      </c>
      <c r="D23" s="95">
        <v>0</v>
      </c>
      <c r="E23" s="73">
        <f t="shared" si="0"/>
        <v>0</v>
      </c>
    </row>
    <row r="24" spans="1:5" ht="12.75">
      <c r="A24" s="91" t="s">
        <v>142</v>
      </c>
      <c r="B24" s="94" t="s">
        <v>121</v>
      </c>
      <c r="C24" s="95">
        <v>14900</v>
      </c>
      <c r="D24" s="95">
        <v>0</v>
      </c>
      <c r="E24" s="73">
        <f t="shared" si="0"/>
        <v>0</v>
      </c>
    </row>
    <row r="25" spans="1:5" ht="12.75">
      <c r="A25" s="91" t="s">
        <v>143</v>
      </c>
      <c r="B25" s="94" t="s">
        <v>127</v>
      </c>
      <c r="C25" s="95">
        <v>471500</v>
      </c>
      <c r="D25" s="95">
        <v>514973.53</v>
      </c>
      <c r="E25" s="73">
        <f t="shared" si="0"/>
        <v>109.22026086956522</v>
      </c>
    </row>
    <row r="26" spans="1:5" ht="12.75">
      <c r="A26" s="91" t="s">
        <v>144</v>
      </c>
      <c r="B26" s="94" t="s">
        <v>125</v>
      </c>
      <c r="C26" s="95">
        <v>90000</v>
      </c>
      <c r="D26" s="95">
        <v>77439.8</v>
      </c>
      <c r="E26" s="73">
        <f t="shared" si="0"/>
        <v>86.04422222222222</v>
      </c>
    </row>
    <row r="27" spans="1:5" ht="36">
      <c r="A27" s="91" t="s">
        <v>145</v>
      </c>
      <c r="B27" s="94" t="s">
        <v>106</v>
      </c>
      <c r="C27" s="95">
        <v>90000</v>
      </c>
      <c r="D27" s="95">
        <v>77439.8</v>
      </c>
      <c r="E27" s="73">
        <f t="shared" si="0"/>
        <v>86.04422222222222</v>
      </c>
    </row>
    <row r="28" spans="1:5" ht="12.75">
      <c r="A28" s="91" t="s">
        <v>146</v>
      </c>
      <c r="B28" s="94" t="s">
        <v>132</v>
      </c>
      <c r="C28" s="95">
        <v>381500</v>
      </c>
      <c r="D28" s="95">
        <v>437533.73</v>
      </c>
      <c r="E28" s="73">
        <f t="shared" si="0"/>
        <v>114.68774049803407</v>
      </c>
    </row>
    <row r="29" spans="1:5" ht="12.75">
      <c r="A29" s="91" t="s">
        <v>147</v>
      </c>
      <c r="B29" s="94" t="s">
        <v>148</v>
      </c>
      <c r="C29" s="95">
        <v>291500</v>
      </c>
      <c r="D29" s="95">
        <v>396101.57</v>
      </c>
      <c r="E29" s="73">
        <f t="shared" si="0"/>
        <v>135.88390051457978</v>
      </c>
    </row>
    <row r="30" spans="1:5" ht="36">
      <c r="A30" s="91" t="s">
        <v>199</v>
      </c>
      <c r="B30" s="94" t="s">
        <v>149</v>
      </c>
      <c r="C30" s="95">
        <v>291500</v>
      </c>
      <c r="D30" s="95">
        <v>396101.57</v>
      </c>
      <c r="E30" s="73">
        <f t="shared" si="0"/>
        <v>135.88390051457978</v>
      </c>
    </row>
    <row r="31" spans="1:5" ht="12.75">
      <c r="A31" s="91" t="s">
        <v>150</v>
      </c>
      <c r="B31" s="94" t="s">
        <v>151</v>
      </c>
      <c r="C31" s="95">
        <v>90000</v>
      </c>
      <c r="D31" s="95">
        <v>41432.16</v>
      </c>
      <c r="E31" s="73">
        <f t="shared" si="0"/>
        <v>46.03573333333334</v>
      </c>
    </row>
    <row r="32" spans="1:5" ht="36">
      <c r="A32" s="91" t="s">
        <v>152</v>
      </c>
      <c r="B32" s="94" t="s">
        <v>153</v>
      </c>
      <c r="C32" s="95">
        <v>90000</v>
      </c>
      <c r="D32" s="95">
        <v>41432.16</v>
      </c>
      <c r="E32" s="73">
        <f t="shared" si="0"/>
        <v>46.03573333333334</v>
      </c>
    </row>
    <row r="33" spans="1:5" ht="12.75">
      <c r="A33" s="91" t="s">
        <v>154</v>
      </c>
      <c r="B33" s="94" t="s">
        <v>129</v>
      </c>
      <c r="C33" s="95">
        <v>25000</v>
      </c>
      <c r="D33" s="95">
        <v>17500</v>
      </c>
      <c r="E33" s="73">
        <f t="shared" si="0"/>
        <v>70</v>
      </c>
    </row>
    <row r="34" spans="1:5" ht="48">
      <c r="A34" s="91" t="s">
        <v>155</v>
      </c>
      <c r="B34" s="94" t="s">
        <v>101</v>
      </c>
      <c r="C34" s="95">
        <v>25000</v>
      </c>
      <c r="D34" s="95">
        <v>17500</v>
      </c>
      <c r="E34" s="73">
        <f t="shared" si="0"/>
        <v>70</v>
      </c>
    </row>
    <row r="35" spans="1:5" ht="60">
      <c r="A35" s="91" t="s">
        <v>156</v>
      </c>
      <c r="B35" s="94" t="s">
        <v>107</v>
      </c>
      <c r="C35" s="95">
        <v>25000</v>
      </c>
      <c r="D35" s="95">
        <v>17500</v>
      </c>
      <c r="E35" s="73">
        <f t="shared" si="0"/>
        <v>70</v>
      </c>
    </row>
    <row r="36" spans="1:5" ht="36">
      <c r="A36" s="91" t="s">
        <v>274</v>
      </c>
      <c r="B36" s="94" t="s">
        <v>275</v>
      </c>
      <c r="C36" s="95">
        <v>0</v>
      </c>
      <c r="D36" s="95">
        <v>10000</v>
      </c>
      <c r="E36" s="73">
        <v>0</v>
      </c>
    </row>
    <row r="37" spans="1:5" ht="72">
      <c r="A37" s="91" t="s">
        <v>276</v>
      </c>
      <c r="B37" s="94" t="s">
        <v>277</v>
      </c>
      <c r="C37" s="95">
        <v>0</v>
      </c>
      <c r="D37" s="95">
        <v>10000</v>
      </c>
      <c r="E37" s="73">
        <v>0</v>
      </c>
    </row>
    <row r="38" spans="1:5" ht="72">
      <c r="A38" s="91" t="s">
        <v>278</v>
      </c>
      <c r="B38" s="94" t="s">
        <v>279</v>
      </c>
      <c r="C38" s="95">
        <v>0</v>
      </c>
      <c r="D38" s="95">
        <v>10000</v>
      </c>
      <c r="E38" s="73">
        <v>0</v>
      </c>
    </row>
    <row r="39" spans="1:5" ht="72">
      <c r="A39" s="91" t="s">
        <v>280</v>
      </c>
      <c r="B39" s="94" t="s">
        <v>281</v>
      </c>
      <c r="C39" s="95">
        <v>0</v>
      </c>
      <c r="D39" s="95">
        <v>10000</v>
      </c>
      <c r="E39" s="73">
        <v>0</v>
      </c>
    </row>
    <row r="40" spans="1:5" ht="24">
      <c r="A40" s="91" t="s">
        <v>200</v>
      </c>
      <c r="B40" s="94" t="s">
        <v>201</v>
      </c>
      <c r="C40" s="95">
        <v>35000</v>
      </c>
      <c r="D40" s="95">
        <v>11410</v>
      </c>
      <c r="E40" s="73">
        <f t="shared" si="0"/>
        <v>32.6</v>
      </c>
    </row>
    <row r="41" spans="1:5" ht="12.75">
      <c r="A41" s="91" t="s">
        <v>202</v>
      </c>
      <c r="B41" s="94" t="s">
        <v>203</v>
      </c>
      <c r="C41" s="95">
        <v>35000</v>
      </c>
      <c r="D41" s="95">
        <v>11410</v>
      </c>
      <c r="E41" s="73">
        <f t="shared" si="0"/>
        <v>32.6</v>
      </c>
    </row>
    <row r="42" spans="1:5" ht="12.75">
      <c r="A42" s="91" t="s">
        <v>204</v>
      </c>
      <c r="B42" s="94" t="s">
        <v>205</v>
      </c>
      <c r="C42" s="95">
        <v>35000</v>
      </c>
      <c r="D42" s="95">
        <v>11410</v>
      </c>
      <c r="E42" s="73">
        <f t="shared" si="0"/>
        <v>32.6</v>
      </c>
    </row>
    <row r="43" spans="1:5" ht="24">
      <c r="A43" s="91" t="s">
        <v>206</v>
      </c>
      <c r="B43" s="94" t="s">
        <v>207</v>
      </c>
      <c r="C43" s="95">
        <v>35000</v>
      </c>
      <c r="D43" s="95">
        <v>11410</v>
      </c>
      <c r="E43" s="73">
        <f t="shared" si="0"/>
        <v>32.6</v>
      </c>
    </row>
    <row r="44" spans="1:5" ht="24">
      <c r="A44" s="91" t="s">
        <v>208</v>
      </c>
      <c r="B44" s="94" t="s">
        <v>209</v>
      </c>
      <c r="C44" s="95">
        <v>190000</v>
      </c>
      <c r="D44" s="95">
        <v>61042.53</v>
      </c>
      <c r="E44" s="73">
        <f t="shared" si="0"/>
        <v>32.12764736842105</v>
      </c>
    </row>
    <row r="45" spans="1:5" ht="24">
      <c r="A45" s="91" t="s">
        <v>210</v>
      </c>
      <c r="B45" s="94" t="s">
        <v>211</v>
      </c>
      <c r="C45" s="95">
        <v>190000</v>
      </c>
      <c r="D45" s="95">
        <v>61042.53</v>
      </c>
      <c r="E45" s="73">
        <v>0</v>
      </c>
    </row>
    <row r="46" spans="1:5" ht="48">
      <c r="A46" s="91" t="s">
        <v>212</v>
      </c>
      <c r="B46" s="94" t="s">
        <v>213</v>
      </c>
      <c r="C46" s="95">
        <v>190000</v>
      </c>
      <c r="D46" s="95">
        <v>61042.53</v>
      </c>
      <c r="E46" s="73">
        <v>0</v>
      </c>
    </row>
    <row r="47" spans="1:5" ht="48">
      <c r="A47" s="91" t="s">
        <v>214</v>
      </c>
      <c r="B47" s="94" t="s">
        <v>215</v>
      </c>
      <c r="C47" s="95">
        <v>190000</v>
      </c>
      <c r="D47" s="95">
        <v>61042.53</v>
      </c>
      <c r="E47" s="73">
        <v>0</v>
      </c>
    </row>
    <row r="48" spans="1:5" ht="12.75">
      <c r="A48" s="91" t="s">
        <v>157</v>
      </c>
      <c r="B48" s="94" t="s">
        <v>110</v>
      </c>
      <c r="C48" s="95">
        <v>10004612</v>
      </c>
      <c r="D48" s="95">
        <v>9041936.16</v>
      </c>
      <c r="E48" s="73">
        <f t="shared" si="0"/>
        <v>90.37767941425415</v>
      </c>
    </row>
    <row r="49" spans="1:5" ht="36">
      <c r="A49" s="91" t="s">
        <v>158</v>
      </c>
      <c r="B49" s="94" t="s">
        <v>126</v>
      </c>
      <c r="C49" s="95">
        <v>10004612</v>
      </c>
      <c r="D49" s="95">
        <v>9041936.16</v>
      </c>
      <c r="E49" s="73">
        <f t="shared" si="0"/>
        <v>90.37767941425415</v>
      </c>
    </row>
    <row r="50" spans="1:5" ht="24">
      <c r="A50" s="91" t="s">
        <v>216</v>
      </c>
      <c r="B50" s="94" t="s">
        <v>217</v>
      </c>
      <c r="C50" s="95">
        <v>8187812</v>
      </c>
      <c r="D50" s="95">
        <v>7503218</v>
      </c>
      <c r="E50" s="73">
        <f t="shared" si="0"/>
        <v>91.638865181565</v>
      </c>
    </row>
    <row r="51" spans="1:5" ht="12.75">
      <c r="A51" s="91" t="s">
        <v>159</v>
      </c>
      <c r="B51" s="94" t="s">
        <v>218</v>
      </c>
      <c r="C51" s="95">
        <v>8187812</v>
      </c>
      <c r="D51" s="95">
        <v>7503218</v>
      </c>
      <c r="E51" s="73">
        <f t="shared" si="0"/>
        <v>91.638865181565</v>
      </c>
    </row>
    <row r="52" spans="1:5" ht="24">
      <c r="A52" s="91" t="s">
        <v>160</v>
      </c>
      <c r="B52" s="94" t="s">
        <v>219</v>
      </c>
      <c r="C52" s="95">
        <v>8187812</v>
      </c>
      <c r="D52" s="95">
        <v>7503218</v>
      </c>
      <c r="E52" s="73">
        <f t="shared" si="0"/>
        <v>91.638865181565</v>
      </c>
    </row>
    <row r="53" spans="1:5" ht="24">
      <c r="A53" s="91" t="s">
        <v>161</v>
      </c>
      <c r="B53" s="94" t="s">
        <v>220</v>
      </c>
      <c r="C53" s="95">
        <v>1595600</v>
      </c>
      <c r="D53" s="95">
        <v>1366431.01</v>
      </c>
      <c r="E53" s="73">
        <f t="shared" si="0"/>
        <v>85.63744108799199</v>
      </c>
    </row>
    <row r="54" spans="1:5" ht="12.75">
      <c r="A54" s="91" t="s">
        <v>162</v>
      </c>
      <c r="B54" s="94" t="s">
        <v>221</v>
      </c>
      <c r="C54" s="95">
        <v>1595600</v>
      </c>
      <c r="D54" s="95">
        <v>1366431.01</v>
      </c>
      <c r="E54" s="73">
        <f t="shared" si="0"/>
        <v>85.63744108799199</v>
      </c>
    </row>
    <row r="55" spans="1:5" ht="12.75">
      <c r="A55" s="91" t="s">
        <v>163</v>
      </c>
      <c r="B55" s="94" t="s">
        <v>222</v>
      </c>
      <c r="C55" s="95">
        <v>1595600</v>
      </c>
      <c r="D55" s="95">
        <v>1366431.01</v>
      </c>
      <c r="E55" s="73">
        <f t="shared" si="0"/>
        <v>85.63744108799199</v>
      </c>
    </row>
    <row r="56" spans="1:5" ht="24">
      <c r="A56" s="91" t="s">
        <v>223</v>
      </c>
      <c r="B56" s="94" t="s">
        <v>224</v>
      </c>
      <c r="C56" s="95">
        <v>221200</v>
      </c>
      <c r="D56" s="95">
        <v>172287.15</v>
      </c>
      <c r="E56" s="73">
        <f t="shared" si="0"/>
        <v>77.8875</v>
      </c>
    </row>
    <row r="57" spans="1:5" ht="36">
      <c r="A57" s="91" t="s">
        <v>166</v>
      </c>
      <c r="B57" s="94" t="s">
        <v>225</v>
      </c>
      <c r="C57" s="95">
        <v>700</v>
      </c>
      <c r="D57" s="95">
        <v>0</v>
      </c>
      <c r="E57" s="73">
        <f t="shared" si="0"/>
        <v>0</v>
      </c>
    </row>
    <row r="58" spans="1:5" ht="36">
      <c r="A58" s="91" t="s">
        <v>167</v>
      </c>
      <c r="B58" s="94" t="s">
        <v>226</v>
      </c>
      <c r="C58" s="95">
        <v>700</v>
      </c>
      <c r="D58" s="95">
        <v>0</v>
      </c>
      <c r="E58" s="73">
        <f t="shared" si="0"/>
        <v>0</v>
      </c>
    </row>
    <row r="59" spans="1:5" ht="36">
      <c r="A59" s="91" t="s">
        <v>164</v>
      </c>
      <c r="B59" s="94" t="s">
        <v>227</v>
      </c>
      <c r="C59" s="95">
        <v>220500</v>
      </c>
      <c r="D59" s="95">
        <v>172287.15</v>
      </c>
      <c r="E59" s="73">
        <f t="shared" si="0"/>
        <v>78.1347619047619</v>
      </c>
    </row>
    <row r="60" spans="1:5" ht="36">
      <c r="A60" s="91" t="s">
        <v>165</v>
      </c>
      <c r="B60" s="94" t="s">
        <v>228</v>
      </c>
      <c r="C60" s="95">
        <v>220500</v>
      </c>
      <c r="D60" s="95">
        <v>172287.15</v>
      </c>
      <c r="E60" s="73">
        <f t="shared" si="0"/>
        <v>78.1347619047619</v>
      </c>
    </row>
  </sheetData>
  <mergeCells count="4">
    <mergeCell ref="C3:E3"/>
    <mergeCell ref="C4:E4"/>
    <mergeCell ref="C5:E5"/>
    <mergeCell ref="C6:E6"/>
  </mergeCells>
  <printOptions/>
  <pageMargins left="0.5905511811023623" right="0.1968503937007874" top="0.3937007874015748" bottom="0.1968503937007874" header="0.5118110236220472" footer="0.5118110236220472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N104"/>
  <sheetViews>
    <sheetView showGridLines="0" workbookViewId="0" topLeftCell="A55">
      <selection activeCell="I100" sqref="I100"/>
    </sheetView>
  </sheetViews>
  <sheetFormatPr defaultColWidth="9.00390625" defaultRowHeight="12.75" customHeight="1" outlineLevelRow="5"/>
  <cols>
    <col min="1" max="1" width="30.75390625" style="11" customWidth="1"/>
    <col min="2" max="3" width="6.75390625" style="11" customWidth="1"/>
    <col min="4" max="4" width="11.00390625" style="11" customWidth="1"/>
    <col min="5" max="5" width="6.75390625" style="11" customWidth="1"/>
    <col min="6" max="6" width="8.125" style="11" customWidth="1"/>
    <col min="7" max="7" width="13.625" style="11" customWidth="1"/>
    <col min="8" max="8" width="10.875" style="11" customWidth="1"/>
    <col min="9" max="9" width="9.25390625" style="11" customWidth="1"/>
    <col min="10" max="16384" width="9.125" style="11" customWidth="1"/>
  </cols>
  <sheetData>
    <row r="1" spans="1:10" ht="12.75" customHeight="1">
      <c r="A1" s="9"/>
      <c r="B1" s="9"/>
      <c r="C1" s="9"/>
      <c r="D1" s="9"/>
      <c r="E1" s="9"/>
      <c r="F1" s="9"/>
      <c r="G1" s="9" t="s">
        <v>8</v>
      </c>
      <c r="H1" s="10"/>
      <c r="I1" s="10"/>
      <c r="J1" s="10"/>
    </row>
    <row r="2" spans="1:10" ht="12.75" customHeight="1">
      <c r="A2" s="12"/>
      <c r="B2" s="9"/>
      <c r="C2" s="9"/>
      <c r="D2" s="9"/>
      <c r="E2" s="9"/>
      <c r="F2" s="9"/>
      <c r="G2" s="9" t="s">
        <v>9</v>
      </c>
      <c r="H2" s="10"/>
      <c r="I2" s="10"/>
      <c r="J2" s="10"/>
    </row>
    <row r="3" spans="1:10" ht="12.75" customHeight="1">
      <c r="A3" s="13"/>
      <c r="B3" s="14"/>
      <c r="C3" s="14"/>
      <c r="D3" s="15"/>
      <c r="E3" s="15"/>
      <c r="F3" s="16"/>
      <c r="G3" s="15" t="s">
        <v>190</v>
      </c>
      <c r="H3" s="17"/>
      <c r="I3" s="17"/>
      <c r="J3" s="18"/>
    </row>
    <row r="4" spans="1:10" ht="12.75" customHeight="1">
      <c r="A4" s="19"/>
      <c r="B4" s="18"/>
      <c r="C4" s="18"/>
      <c r="D4" s="18"/>
      <c r="E4" s="20"/>
      <c r="F4" s="18"/>
      <c r="G4" s="15" t="s">
        <v>10</v>
      </c>
      <c r="H4" s="20"/>
      <c r="I4" s="20"/>
      <c r="J4" s="18"/>
    </row>
    <row r="5" spans="1:10" ht="12.75" customHeight="1">
      <c r="A5" s="10"/>
      <c r="B5" s="10"/>
      <c r="C5" s="10"/>
      <c r="D5" s="10"/>
      <c r="E5" s="10"/>
      <c r="F5" s="10" t="s">
        <v>192</v>
      </c>
      <c r="G5" s="10"/>
      <c r="H5" s="10"/>
      <c r="I5" s="10"/>
      <c r="J5" s="10"/>
    </row>
    <row r="6" spans="1:10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1"/>
      <c r="B7" s="10"/>
      <c r="C7" s="10"/>
      <c r="D7" s="10"/>
      <c r="E7" s="10"/>
      <c r="F7" s="10"/>
      <c r="G7" s="10"/>
      <c r="H7" s="10"/>
      <c r="I7" s="10"/>
      <c r="J7" s="10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64" t="s">
        <v>191</v>
      </c>
      <c r="B10" s="64"/>
      <c r="C10" s="64"/>
      <c r="D10" s="64"/>
      <c r="E10" s="64"/>
      <c r="F10" s="64"/>
      <c r="G10" s="65"/>
      <c r="H10" s="64" t="str">
        <f>1!C7</f>
        <v>3 квартал</v>
      </c>
      <c r="I10" s="64" t="s">
        <v>270</v>
      </c>
      <c r="J10" s="10"/>
    </row>
    <row r="11" spans="1:10" ht="12.75">
      <c r="A11" s="105" t="s">
        <v>98</v>
      </c>
      <c r="B11" s="105"/>
      <c r="C11" s="105"/>
      <c r="D11" s="105"/>
      <c r="E11" s="105"/>
      <c r="F11" s="105"/>
      <c r="G11" s="105"/>
      <c r="H11" s="105"/>
      <c r="I11" s="105"/>
      <c r="J11" s="10"/>
    </row>
    <row r="13" spans="1:14" ht="31.5">
      <c r="A13" s="22" t="s">
        <v>3</v>
      </c>
      <c r="B13" s="22" t="s">
        <v>11</v>
      </c>
      <c r="C13" s="22" t="s">
        <v>12</v>
      </c>
      <c r="D13" s="22" t="s">
        <v>13</v>
      </c>
      <c r="E13" s="22" t="s">
        <v>14</v>
      </c>
      <c r="F13" s="22" t="s">
        <v>15</v>
      </c>
      <c r="G13" s="22" t="s">
        <v>5</v>
      </c>
      <c r="H13" s="22" t="s">
        <v>16</v>
      </c>
      <c r="I13" s="22" t="s">
        <v>7</v>
      </c>
      <c r="N13" s="23"/>
    </row>
    <row r="14" spans="1:9" ht="12.75" outlineLevel="1">
      <c r="A14" s="79" t="s">
        <v>67</v>
      </c>
      <c r="B14" s="80"/>
      <c r="C14" s="80"/>
      <c r="D14" s="80"/>
      <c r="E14" s="80"/>
      <c r="F14" s="80"/>
      <c r="G14" s="81">
        <v>16256939.61</v>
      </c>
      <c r="H14" s="81">
        <v>12502691.27</v>
      </c>
      <c r="I14" s="66">
        <f aca="true" t="shared" si="0" ref="I14:I44">H14/G14*100</f>
        <v>76.90679531287255</v>
      </c>
    </row>
    <row r="15" spans="1:9" ht="45" outlineLevel="2">
      <c r="A15" s="82" t="s">
        <v>229</v>
      </c>
      <c r="B15" s="83" t="s">
        <v>17</v>
      </c>
      <c r="C15" s="83"/>
      <c r="D15" s="83"/>
      <c r="E15" s="83"/>
      <c r="F15" s="83"/>
      <c r="G15" s="84">
        <v>16256939.61</v>
      </c>
      <c r="H15" s="84">
        <v>12502691.27</v>
      </c>
      <c r="I15" s="68">
        <f t="shared" si="0"/>
        <v>76.90679531287255</v>
      </c>
    </row>
    <row r="16" spans="1:9" ht="45" outlineLevel="3">
      <c r="A16" s="82" t="s">
        <v>18</v>
      </c>
      <c r="B16" s="83" t="s">
        <v>17</v>
      </c>
      <c r="C16" s="83" t="s">
        <v>19</v>
      </c>
      <c r="D16" s="83"/>
      <c r="E16" s="83"/>
      <c r="F16" s="83"/>
      <c r="G16" s="84">
        <v>814707.79</v>
      </c>
      <c r="H16" s="84">
        <v>776147.45</v>
      </c>
      <c r="I16" s="68">
        <f t="shared" si="0"/>
        <v>95.26697295971601</v>
      </c>
    </row>
    <row r="17" spans="1:9" ht="12.75" outlineLevel="4">
      <c r="A17" s="85" t="s">
        <v>20</v>
      </c>
      <c r="B17" s="86" t="s">
        <v>17</v>
      </c>
      <c r="C17" s="86" t="s">
        <v>19</v>
      </c>
      <c r="D17" s="86" t="s">
        <v>230</v>
      </c>
      <c r="E17" s="86" t="s">
        <v>21</v>
      </c>
      <c r="F17" s="86" t="s">
        <v>22</v>
      </c>
      <c r="G17" s="87">
        <v>611424.09</v>
      </c>
      <c r="H17" s="87">
        <v>601424.09</v>
      </c>
      <c r="I17" s="67">
        <f t="shared" si="0"/>
        <v>98.3644739938199</v>
      </c>
    </row>
    <row r="18" spans="1:9" ht="12.75" outlineLevel="5">
      <c r="A18" s="85" t="s">
        <v>25</v>
      </c>
      <c r="B18" s="86" t="s">
        <v>17</v>
      </c>
      <c r="C18" s="86" t="s">
        <v>19</v>
      </c>
      <c r="D18" s="86" t="s">
        <v>230</v>
      </c>
      <c r="E18" s="86" t="s">
        <v>26</v>
      </c>
      <c r="F18" s="86" t="s">
        <v>27</v>
      </c>
      <c r="G18" s="87">
        <v>2283.7</v>
      </c>
      <c r="H18" s="87">
        <v>2283.7</v>
      </c>
      <c r="I18" s="69">
        <f t="shared" si="0"/>
        <v>100</v>
      </c>
    </row>
    <row r="19" spans="1:9" ht="22.5" outlineLevel="4">
      <c r="A19" s="85" t="s">
        <v>23</v>
      </c>
      <c r="B19" s="86" t="s">
        <v>17</v>
      </c>
      <c r="C19" s="86" t="s">
        <v>19</v>
      </c>
      <c r="D19" s="86" t="s">
        <v>230</v>
      </c>
      <c r="E19" s="86" t="s">
        <v>231</v>
      </c>
      <c r="F19" s="86" t="s">
        <v>24</v>
      </c>
      <c r="G19" s="87">
        <v>201000</v>
      </c>
      <c r="H19" s="87">
        <v>172439.66</v>
      </c>
      <c r="I19" s="67">
        <f t="shared" si="0"/>
        <v>85.79087562189055</v>
      </c>
    </row>
    <row r="20" spans="1:9" ht="67.5" outlineLevel="5">
      <c r="A20" s="82" t="s">
        <v>28</v>
      </c>
      <c r="B20" s="83" t="s">
        <v>17</v>
      </c>
      <c r="C20" s="83" t="s">
        <v>29</v>
      </c>
      <c r="D20" s="83"/>
      <c r="E20" s="83"/>
      <c r="F20" s="83"/>
      <c r="G20" s="84">
        <v>3701381.37</v>
      </c>
      <c r="H20" s="84">
        <v>3453591.24</v>
      </c>
      <c r="I20" s="68">
        <f t="shared" si="0"/>
        <v>93.30546881744314</v>
      </c>
    </row>
    <row r="21" spans="1:9" ht="12.75" outlineLevel="4">
      <c r="A21" s="85" t="s">
        <v>20</v>
      </c>
      <c r="B21" s="86" t="s">
        <v>17</v>
      </c>
      <c r="C21" s="86" t="s">
        <v>29</v>
      </c>
      <c r="D21" s="86" t="s">
        <v>232</v>
      </c>
      <c r="E21" s="86" t="s">
        <v>21</v>
      </c>
      <c r="F21" s="86" t="s">
        <v>22</v>
      </c>
      <c r="G21" s="87">
        <v>2044712.67</v>
      </c>
      <c r="H21" s="87">
        <v>1830002.15</v>
      </c>
      <c r="I21" s="67">
        <f t="shared" si="0"/>
        <v>89.49923267213872</v>
      </c>
    </row>
    <row r="22" spans="1:9" ht="22.5" outlineLevel="5">
      <c r="A22" s="85" t="s">
        <v>23</v>
      </c>
      <c r="B22" s="86" t="s">
        <v>17</v>
      </c>
      <c r="C22" s="86" t="s">
        <v>29</v>
      </c>
      <c r="D22" s="86" t="s">
        <v>232</v>
      </c>
      <c r="E22" s="86" t="s">
        <v>231</v>
      </c>
      <c r="F22" s="86" t="s">
        <v>24</v>
      </c>
      <c r="G22" s="87">
        <v>676086.09</v>
      </c>
      <c r="H22" s="87">
        <v>676086.09</v>
      </c>
      <c r="I22" s="67">
        <f t="shared" si="0"/>
        <v>100</v>
      </c>
    </row>
    <row r="23" spans="1:9" ht="12.75" outlineLevel="1">
      <c r="A23" s="85" t="s">
        <v>30</v>
      </c>
      <c r="B23" s="86" t="s">
        <v>17</v>
      </c>
      <c r="C23" s="86" t="s">
        <v>29</v>
      </c>
      <c r="D23" s="86" t="s">
        <v>232</v>
      </c>
      <c r="E23" s="86" t="s">
        <v>31</v>
      </c>
      <c r="F23" s="86" t="s">
        <v>32</v>
      </c>
      <c r="G23" s="87">
        <v>32183.18</v>
      </c>
      <c r="H23" s="87">
        <v>32183.18</v>
      </c>
      <c r="I23" s="67">
        <f t="shared" si="0"/>
        <v>100</v>
      </c>
    </row>
    <row r="24" spans="1:9" ht="22.5" outlineLevel="2">
      <c r="A24" s="85" t="s">
        <v>33</v>
      </c>
      <c r="B24" s="86" t="s">
        <v>17</v>
      </c>
      <c r="C24" s="86" t="s">
        <v>29</v>
      </c>
      <c r="D24" s="86" t="s">
        <v>232</v>
      </c>
      <c r="E24" s="86" t="s">
        <v>31</v>
      </c>
      <c r="F24" s="86" t="s">
        <v>34</v>
      </c>
      <c r="G24" s="87">
        <v>3950</v>
      </c>
      <c r="H24" s="87">
        <v>3950</v>
      </c>
      <c r="I24" s="69">
        <f t="shared" si="0"/>
        <v>100</v>
      </c>
    </row>
    <row r="25" spans="1:9" ht="12.75" outlineLevel="3">
      <c r="A25" s="85" t="s">
        <v>35</v>
      </c>
      <c r="B25" s="86" t="s">
        <v>17</v>
      </c>
      <c r="C25" s="86" t="s">
        <v>29</v>
      </c>
      <c r="D25" s="86" t="s">
        <v>232</v>
      </c>
      <c r="E25" s="86" t="s">
        <v>31</v>
      </c>
      <c r="F25" s="86" t="s">
        <v>36</v>
      </c>
      <c r="G25" s="87">
        <v>25514</v>
      </c>
      <c r="H25" s="87">
        <v>23466</v>
      </c>
      <c r="I25" s="67">
        <f t="shared" si="0"/>
        <v>91.97303441247942</v>
      </c>
    </row>
    <row r="26" spans="1:9" ht="22.5" outlineLevel="4">
      <c r="A26" s="85" t="s">
        <v>40</v>
      </c>
      <c r="B26" s="86" t="s">
        <v>17</v>
      </c>
      <c r="C26" s="86" t="s">
        <v>29</v>
      </c>
      <c r="D26" s="86" t="s">
        <v>232</v>
      </c>
      <c r="E26" s="86" t="s">
        <v>31</v>
      </c>
      <c r="F26" s="86" t="s">
        <v>41</v>
      </c>
      <c r="G26" s="87">
        <v>10360</v>
      </c>
      <c r="H26" s="87">
        <v>10360</v>
      </c>
      <c r="I26" s="67">
        <f t="shared" si="0"/>
        <v>100</v>
      </c>
    </row>
    <row r="27" spans="1:9" ht="12.75" outlineLevel="5">
      <c r="A27" s="85" t="s">
        <v>30</v>
      </c>
      <c r="B27" s="86" t="s">
        <v>17</v>
      </c>
      <c r="C27" s="86" t="s">
        <v>29</v>
      </c>
      <c r="D27" s="86" t="s">
        <v>232</v>
      </c>
      <c r="E27" s="86" t="s">
        <v>37</v>
      </c>
      <c r="F27" s="86" t="s">
        <v>32</v>
      </c>
      <c r="G27" s="87">
        <v>268</v>
      </c>
      <c r="H27" s="87">
        <v>268</v>
      </c>
      <c r="I27" s="67">
        <f t="shared" si="0"/>
        <v>100</v>
      </c>
    </row>
    <row r="28" spans="1:9" ht="12.75" outlineLevel="4">
      <c r="A28" s="85" t="s">
        <v>38</v>
      </c>
      <c r="B28" s="86" t="s">
        <v>17</v>
      </c>
      <c r="C28" s="86" t="s">
        <v>29</v>
      </c>
      <c r="D28" s="86" t="s">
        <v>232</v>
      </c>
      <c r="E28" s="86" t="s">
        <v>37</v>
      </c>
      <c r="F28" s="86" t="s">
        <v>39</v>
      </c>
      <c r="G28" s="87">
        <v>54148.67</v>
      </c>
      <c r="H28" s="87">
        <v>54148.67</v>
      </c>
      <c r="I28" s="67">
        <f t="shared" si="0"/>
        <v>100</v>
      </c>
    </row>
    <row r="29" spans="1:9" ht="12.75" outlineLevel="5">
      <c r="A29" s="85" t="s">
        <v>35</v>
      </c>
      <c r="B29" s="86" t="s">
        <v>17</v>
      </c>
      <c r="C29" s="86" t="s">
        <v>29</v>
      </c>
      <c r="D29" s="86" t="s">
        <v>232</v>
      </c>
      <c r="E29" s="86" t="s">
        <v>37</v>
      </c>
      <c r="F29" s="86" t="s">
        <v>36</v>
      </c>
      <c r="G29" s="87">
        <v>63692.76</v>
      </c>
      <c r="H29" s="87">
        <v>63692.76</v>
      </c>
      <c r="I29" s="67">
        <f t="shared" si="0"/>
        <v>100</v>
      </c>
    </row>
    <row r="30" spans="1:9" ht="22.5" outlineLevel="4">
      <c r="A30" s="85" t="s">
        <v>46</v>
      </c>
      <c r="B30" s="86" t="s">
        <v>17</v>
      </c>
      <c r="C30" s="86" t="s">
        <v>29</v>
      </c>
      <c r="D30" s="86" t="s">
        <v>232</v>
      </c>
      <c r="E30" s="86" t="s">
        <v>37</v>
      </c>
      <c r="F30" s="86" t="s">
        <v>47</v>
      </c>
      <c r="G30" s="87">
        <v>5690</v>
      </c>
      <c r="H30" s="87">
        <v>5690</v>
      </c>
      <c r="I30" s="67">
        <f t="shared" si="0"/>
        <v>100</v>
      </c>
    </row>
    <row r="31" spans="1:9" ht="22.5" outlineLevel="5">
      <c r="A31" s="85" t="s">
        <v>40</v>
      </c>
      <c r="B31" s="86" t="s">
        <v>17</v>
      </c>
      <c r="C31" s="86" t="s">
        <v>29</v>
      </c>
      <c r="D31" s="86" t="s">
        <v>232</v>
      </c>
      <c r="E31" s="86" t="s">
        <v>37</v>
      </c>
      <c r="F31" s="86" t="s">
        <v>41</v>
      </c>
      <c r="G31" s="87">
        <v>111545</v>
      </c>
      <c r="H31" s="87">
        <v>111545</v>
      </c>
      <c r="I31" s="67">
        <f t="shared" si="0"/>
        <v>100</v>
      </c>
    </row>
    <row r="32" spans="1:9" ht="12.75" outlineLevel="4">
      <c r="A32" s="85" t="s">
        <v>284</v>
      </c>
      <c r="B32" s="86" t="s">
        <v>17</v>
      </c>
      <c r="C32" s="86" t="s">
        <v>29</v>
      </c>
      <c r="D32" s="86" t="s">
        <v>232</v>
      </c>
      <c r="E32" s="86" t="s">
        <v>233</v>
      </c>
      <c r="F32" s="86" t="s">
        <v>285</v>
      </c>
      <c r="G32" s="87">
        <v>244795</v>
      </c>
      <c r="H32" s="87">
        <v>244795</v>
      </c>
      <c r="I32" s="69">
        <f t="shared" si="0"/>
        <v>100</v>
      </c>
    </row>
    <row r="33" spans="1:9" ht="12.75" outlineLevel="5">
      <c r="A33" s="85" t="s">
        <v>284</v>
      </c>
      <c r="B33" s="86" t="s">
        <v>17</v>
      </c>
      <c r="C33" s="86" t="s">
        <v>29</v>
      </c>
      <c r="D33" s="86" t="s">
        <v>232</v>
      </c>
      <c r="E33" s="86" t="s">
        <v>286</v>
      </c>
      <c r="F33" s="86" t="s">
        <v>285</v>
      </c>
      <c r="G33" s="87">
        <v>836</v>
      </c>
      <c r="H33" s="87">
        <v>836</v>
      </c>
      <c r="I33" s="67">
        <f t="shared" si="0"/>
        <v>100</v>
      </c>
    </row>
    <row r="34" spans="1:9" ht="12.75" outlineLevel="4">
      <c r="A34" s="85" t="s">
        <v>20</v>
      </c>
      <c r="B34" s="86" t="s">
        <v>17</v>
      </c>
      <c r="C34" s="86" t="s">
        <v>29</v>
      </c>
      <c r="D34" s="86" t="s">
        <v>287</v>
      </c>
      <c r="E34" s="86" t="s">
        <v>21</v>
      </c>
      <c r="F34" s="86" t="s">
        <v>22</v>
      </c>
      <c r="G34" s="87">
        <v>255600</v>
      </c>
      <c r="H34" s="87">
        <v>237196.24</v>
      </c>
      <c r="I34" s="69">
        <f t="shared" si="0"/>
        <v>92.79978090766822</v>
      </c>
    </row>
    <row r="35" spans="1:9" ht="12.75" outlineLevel="5">
      <c r="A35" s="85" t="s">
        <v>38</v>
      </c>
      <c r="B35" s="86" t="s">
        <v>17</v>
      </c>
      <c r="C35" s="86" t="s">
        <v>29</v>
      </c>
      <c r="D35" s="86" t="s">
        <v>287</v>
      </c>
      <c r="E35" s="86" t="s">
        <v>37</v>
      </c>
      <c r="F35" s="86" t="s">
        <v>39</v>
      </c>
      <c r="G35" s="87">
        <v>80000</v>
      </c>
      <c r="H35" s="87">
        <v>80000</v>
      </c>
      <c r="I35" s="67">
        <f t="shared" si="0"/>
        <v>100</v>
      </c>
    </row>
    <row r="36" spans="1:9" ht="12.75" outlineLevel="4">
      <c r="A36" s="85" t="s">
        <v>20</v>
      </c>
      <c r="B36" s="86" t="s">
        <v>17</v>
      </c>
      <c r="C36" s="86" t="s">
        <v>29</v>
      </c>
      <c r="D36" s="86" t="s">
        <v>288</v>
      </c>
      <c r="E36" s="86" t="s">
        <v>21</v>
      </c>
      <c r="F36" s="86" t="s">
        <v>22</v>
      </c>
      <c r="G36" s="87">
        <v>87598</v>
      </c>
      <c r="H36" s="87">
        <v>74970.15</v>
      </c>
      <c r="I36" s="67">
        <f t="shared" si="0"/>
        <v>85.58431699353865</v>
      </c>
    </row>
    <row r="37" spans="1:9" ht="12.75" outlineLevel="5">
      <c r="A37" s="85" t="s">
        <v>289</v>
      </c>
      <c r="B37" s="86" t="s">
        <v>17</v>
      </c>
      <c r="C37" s="86" t="s">
        <v>29</v>
      </c>
      <c r="D37" s="86" t="s">
        <v>288</v>
      </c>
      <c r="E37" s="86" t="s">
        <v>181</v>
      </c>
      <c r="F37" s="86" t="s">
        <v>290</v>
      </c>
      <c r="G37" s="87">
        <v>4402</v>
      </c>
      <c r="H37" s="87">
        <v>4402</v>
      </c>
      <c r="I37" s="67">
        <f t="shared" si="0"/>
        <v>100</v>
      </c>
    </row>
    <row r="38" spans="1:9" ht="12.75" outlineLevel="4">
      <c r="A38" s="82" t="s">
        <v>234</v>
      </c>
      <c r="B38" s="83" t="s">
        <v>17</v>
      </c>
      <c r="C38" s="83" t="s">
        <v>235</v>
      </c>
      <c r="D38" s="83"/>
      <c r="E38" s="83"/>
      <c r="F38" s="83"/>
      <c r="G38" s="84">
        <v>1000</v>
      </c>
      <c r="H38" s="84">
        <v>0</v>
      </c>
      <c r="I38" s="68">
        <f t="shared" si="0"/>
        <v>0</v>
      </c>
    </row>
    <row r="39" spans="1:9" ht="12.75" outlineLevel="5">
      <c r="A39" s="85" t="s">
        <v>289</v>
      </c>
      <c r="B39" s="86" t="s">
        <v>17</v>
      </c>
      <c r="C39" s="86" t="s">
        <v>235</v>
      </c>
      <c r="D39" s="86" t="s">
        <v>236</v>
      </c>
      <c r="E39" s="86" t="s">
        <v>237</v>
      </c>
      <c r="F39" s="86" t="s">
        <v>290</v>
      </c>
      <c r="G39" s="87">
        <v>1000</v>
      </c>
      <c r="H39" s="87">
        <v>0</v>
      </c>
      <c r="I39" s="67">
        <f t="shared" si="0"/>
        <v>0</v>
      </c>
    </row>
    <row r="40" spans="1:9" ht="22.5" outlineLevel="4">
      <c r="A40" s="82" t="s">
        <v>182</v>
      </c>
      <c r="B40" s="83" t="s">
        <v>17</v>
      </c>
      <c r="C40" s="83" t="s">
        <v>183</v>
      </c>
      <c r="D40" s="83"/>
      <c r="E40" s="83"/>
      <c r="F40" s="83"/>
      <c r="G40" s="84">
        <v>9020</v>
      </c>
      <c r="H40" s="84">
        <v>8320</v>
      </c>
      <c r="I40" s="68">
        <f t="shared" si="0"/>
        <v>92.23946784922394</v>
      </c>
    </row>
    <row r="41" spans="1:9" ht="12.75" outlineLevel="5">
      <c r="A41" s="85" t="s">
        <v>35</v>
      </c>
      <c r="B41" s="86" t="s">
        <v>17</v>
      </c>
      <c r="C41" s="86" t="s">
        <v>183</v>
      </c>
      <c r="D41" s="86" t="s">
        <v>238</v>
      </c>
      <c r="E41" s="86" t="s">
        <v>37</v>
      </c>
      <c r="F41" s="86" t="s">
        <v>36</v>
      </c>
      <c r="G41" s="87">
        <v>6700</v>
      </c>
      <c r="H41" s="87">
        <v>6700</v>
      </c>
      <c r="I41" s="67">
        <f t="shared" si="0"/>
        <v>100</v>
      </c>
    </row>
    <row r="42" spans="1:9" ht="12.75" outlineLevel="4">
      <c r="A42" s="85" t="s">
        <v>289</v>
      </c>
      <c r="B42" s="86" t="s">
        <v>17</v>
      </c>
      <c r="C42" s="86" t="s">
        <v>183</v>
      </c>
      <c r="D42" s="86" t="s">
        <v>238</v>
      </c>
      <c r="E42" s="86" t="s">
        <v>37</v>
      </c>
      <c r="F42" s="86" t="s">
        <v>290</v>
      </c>
      <c r="G42" s="87">
        <v>620</v>
      </c>
      <c r="H42" s="87">
        <v>620</v>
      </c>
      <c r="I42" s="69">
        <f t="shared" si="0"/>
        <v>100</v>
      </c>
    </row>
    <row r="43" spans="1:9" ht="12.75" outlineLevel="5">
      <c r="A43" s="85" t="s">
        <v>35</v>
      </c>
      <c r="B43" s="86" t="s">
        <v>17</v>
      </c>
      <c r="C43" s="86" t="s">
        <v>183</v>
      </c>
      <c r="D43" s="86" t="s">
        <v>291</v>
      </c>
      <c r="E43" s="86" t="s">
        <v>37</v>
      </c>
      <c r="F43" s="86" t="s">
        <v>36</v>
      </c>
      <c r="G43" s="87">
        <v>1000</v>
      </c>
      <c r="H43" s="87">
        <v>1000</v>
      </c>
      <c r="I43" s="69">
        <f t="shared" si="0"/>
        <v>100</v>
      </c>
    </row>
    <row r="44" spans="1:9" ht="22.5" outlineLevel="4">
      <c r="A44" s="85" t="s">
        <v>40</v>
      </c>
      <c r="B44" s="86" t="s">
        <v>17</v>
      </c>
      <c r="C44" s="86" t="s">
        <v>183</v>
      </c>
      <c r="D44" s="86" t="s">
        <v>239</v>
      </c>
      <c r="E44" s="86" t="s">
        <v>37</v>
      </c>
      <c r="F44" s="86" t="s">
        <v>41</v>
      </c>
      <c r="G44" s="87">
        <v>700</v>
      </c>
      <c r="H44" s="87">
        <v>0</v>
      </c>
      <c r="I44" s="69">
        <f t="shared" si="0"/>
        <v>0</v>
      </c>
    </row>
    <row r="45" spans="1:9" ht="22.5" outlineLevel="5">
      <c r="A45" s="82" t="s">
        <v>42</v>
      </c>
      <c r="B45" s="83" t="s">
        <v>17</v>
      </c>
      <c r="C45" s="83" t="s">
        <v>43</v>
      </c>
      <c r="D45" s="83"/>
      <c r="E45" s="83"/>
      <c r="F45" s="83"/>
      <c r="G45" s="84">
        <v>220500</v>
      </c>
      <c r="H45" s="84">
        <v>172287.15</v>
      </c>
      <c r="I45" s="68">
        <f aca="true" t="shared" si="1" ref="I45:I76">H45/G45*100</f>
        <v>78.1347619047619</v>
      </c>
    </row>
    <row r="46" spans="1:9" ht="12.75" outlineLevel="4">
      <c r="A46" s="85" t="s">
        <v>20</v>
      </c>
      <c r="B46" s="86" t="s">
        <v>17</v>
      </c>
      <c r="C46" s="86" t="s">
        <v>43</v>
      </c>
      <c r="D46" s="86" t="s">
        <v>240</v>
      </c>
      <c r="E46" s="86" t="s">
        <v>21</v>
      </c>
      <c r="F46" s="86" t="s">
        <v>22</v>
      </c>
      <c r="G46" s="87">
        <v>165900</v>
      </c>
      <c r="H46" s="87">
        <v>131764.33</v>
      </c>
      <c r="I46" s="69">
        <f t="shared" si="1"/>
        <v>79.4239481615431</v>
      </c>
    </row>
    <row r="47" spans="1:9" ht="22.5" outlineLevel="5">
      <c r="A47" s="85" t="s">
        <v>23</v>
      </c>
      <c r="B47" s="86" t="s">
        <v>17</v>
      </c>
      <c r="C47" s="86" t="s">
        <v>43</v>
      </c>
      <c r="D47" s="86" t="s">
        <v>240</v>
      </c>
      <c r="E47" s="86" t="s">
        <v>231</v>
      </c>
      <c r="F47" s="86" t="s">
        <v>24</v>
      </c>
      <c r="G47" s="87">
        <v>50620</v>
      </c>
      <c r="H47" s="87">
        <v>39792.82</v>
      </c>
      <c r="I47" s="69">
        <f t="shared" si="1"/>
        <v>78.61086527064401</v>
      </c>
    </row>
    <row r="48" spans="1:9" ht="22.5" outlineLevel="2">
      <c r="A48" s="85" t="s">
        <v>40</v>
      </c>
      <c r="B48" s="86" t="s">
        <v>17</v>
      </c>
      <c r="C48" s="86" t="s">
        <v>43</v>
      </c>
      <c r="D48" s="86" t="s">
        <v>240</v>
      </c>
      <c r="E48" s="86" t="s">
        <v>37</v>
      </c>
      <c r="F48" s="86" t="s">
        <v>41</v>
      </c>
      <c r="G48" s="87">
        <v>3980</v>
      </c>
      <c r="H48" s="87">
        <v>730</v>
      </c>
      <c r="I48" s="69">
        <f t="shared" si="1"/>
        <v>18.341708542713565</v>
      </c>
    </row>
    <row r="49" spans="1:9" ht="22.5" outlineLevel="3">
      <c r="A49" s="82" t="s">
        <v>44</v>
      </c>
      <c r="B49" s="83" t="s">
        <v>17</v>
      </c>
      <c r="C49" s="83" t="s">
        <v>45</v>
      </c>
      <c r="D49" s="83"/>
      <c r="E49" s="83"/>
      <c r="F49" s="83"/>
      <c r="G49" s="84">
        <v>4632966.37</v>
      </c>
      <c r="H49" s="84">
        <v>1848873.41</v>
      </c>
      <c r="I49" s="68">
        <f t="shared" si="1"/>
        <v>39.906903317323234</v>
      </c>
    </row>
    <row r="50" spans="1:9" ht="12.75" outlineLevel="4">
      <c r="A50" s="85" t="s">
        <v>38</v>
      </c>
      <c r="B50" s="86" t="s">
        <v>17</v>
      </c>
      <c r="C50" s="86" t="s">
        <v>45</v>
      </c>
      <c r="D50" s="86" t="s">
        <v>241</v>
      </c>
      <c r="E50" s="86" t="s">
        <v>37</v>
      </c>
      <c r="F50" s="86" t="s">
        <v>39</v>
      </c>
      <c r="G50" s="87">
        <v>20042.69</v>
      </c>
      <c r="H50" s="87">
        <v>20042.69</v>
      </c>
      <c r="I50" s="69">
        <f t="shared" si="1"/>
        <v>100</v>
      </c>
    </row>
    <row r="51" spans="1:9" ht="22.5" outlineLevel="5">
      <c r="A51" s="85" t="s">
        <v>245</v>
      </c>
      <c r="B51" s="86" t="s">
        <v>17</v>
      </c>
      <c r="C51" s="86" t="s">
        <v>45</v>
      </c>
      <c r="D51" s="86" t="s">
        <v>241</v>
      </c>
      <c r="E51" s="86" t="s">
        <v>37</v>
      </c>
      <c r="F51" s="86" t="s">
        <v>246</v>
      </c>
      <c r="G51" s="87">
        <v>22600</v>
      </c>
      <c r="H51" s="87">
        <v>15061.2</v>
      </c>
      <c r="I51" s="69">
        <f t="shared" si="1"/>
        <v>66.6424778761062</v>
      </c>
    </row>
    <row r="52" spans="1:9" ht="22.5" outlineLevel="2">
      <c r="A52" s="85" t="s">
        <v>33</v>
      </c>
      <c r="B52" s="86" t="s">
        <v>17</v>
      </c>
      <c r="C52" s="86" t="s">
        <v>45</v>
      </c>
      <c r="D52" s="86" t="s">
        <v>241</v>
      </c>
      <c r="E52" s="86" t="s">
        <v>37</v>
      </c>
      <c r="F52" s="86" t="s">
        <v>34</v>
      </c>
      <c r="G52" s="87">
        <v>3076985.25</v>
      </c>
      <c r="H52" s="87">
        <v>426585.26</v>
      </c>
      <c r="I52" s="69">
        <f t="shared" si="1"/>
        <v>13.86374081578714</v>
      </c>
    </row>
    <row r="53" spans="1:9" ht="12.75" outlineLevel="3">
      <c r="A53" s="85" t="s">
        <v>35</v>
      </c>
      <c r="B53" s="86" t="s">
        <v>17</v>
      </c>
      <c r="C53" s="86" t="s">
        <v>45</v>
      </c>
      <c r="D53" s="86" t="s">
        <v>241</v>
      </c>
      <c r="E53" s="86" t="s">
        <v>37</v>
      </c>
      <c r="F53" s="86" t="s">
        <v>36</v>
      </c>
      <c r="G53" s="87">
        <v>1011899.33</v>
      </c>
      <c r="H53" s="87">
        <v>905745.16</v>
      </c>
      <c r="I53" s="67">
        <f t="shared" si="1"/>
        <v>89.5094139453576</v>
      </c>
    </row>
    <row r="54" spans="1:9" ht="22.5" outlineLevel="4">
      <c r="A54" s="85" t="s">
        <v>46</v>
      </c>
      <c r="B54" s="86" t="s">
        <v>17</v>
      </c>
      <c r="C54" s="86" t="s">
        <v>45</v>
      </c>
      <c r="D54" s="86" t="s">
        <v>241</v>
      </c>
      <c r="E54" s="86" t="s">
        <v>37</v>
      </c>
      <c r="F54" s="86" t="s">
        <v>47</v>
      </c>
      <c r="G54" s="87">
        <v>239720</v>
      </c>
      <c r="H54" s="87">
        <v>239720</v>
      </c>
      <c r="I54" s="69">
        <f t="shared" si="1"/>
        <v>100</v>
      </c>
    </row>
    <row r="55" spans="1:9" ht="22.5" outlineLevel="5">
      <c r="A55" s="85" t="s">
        <v>40</v>
      </c>
      <c r="B55" s="86" t="s">
        <v>17</v>
      </c>
      <c r="C55" s="86" t="s">
        <v>45</v>
      </c>
      <c r="D55" s="86" t="s">
        <v>241</v>
      </c>
      <c r="E55" s="86" t="s">
        <v>37</v>
      </c>
      <c r="F55" s="86" t="s">
        <v>41</v>
      </c>
      <c r="G55" s="87">
        <v>241719.1</v>
      </c>
      <c r="H55" s="87">
        <v>241719.1</v>
      </c>
      <c r="I55" s="67">
        <f t="shared" si="1"/>
        <v>100</v>
      </c>
    </row>
    <row r="56" spans="1:9" ht="22.5" outlineLevel="1">
      <c r="A56" s="85" t="s">
        <v>33</v>
      </c>
      <c r="B56" s="86" t="s">
        <v>17</v>
      </c>
      <c r="C56" s="86" t="s">
        <v>45</v>
      </c>
      <c r="D56" s="86" t="s">
        <v>242</v>
      </c>
      <c r="E56" s="86" t="s">
        <v>37</v>
      </c>
      <c r="F56" s="86" t="s">
        <v>34</v>
      </c>
      <c r="G56" s="87">
        <v>20000</v>
      </c>
      <c r="H56" s="87">
        <v>0</v>
      </c>
      <c r="I56" s="69">
        <f t="shared" si="1"/>
        <v>0</v>
      </c>
    </row>
    <row r="57" spans="1:9" ht="22.5" outlineLevel="2">
      <c r="A57" s="82" t="s">
        <v>292</v>
      </c>
      <c r="B57" s="83" t="s">
        <v>17</v>
      </c>
      <c r="C57" s="83" t="s">
        <v>293</v>
      </c>
      <c r="D57" s="83"/>
      <c r="E57" s="83"/>
      <c r="F57" s="83"/>
      <c r="G57" s="84">
        <v>76000</v>
      </c>
      <c r="H57" s="84">
        <v>76000</v>
      </c>
      <c r="I57" s="68">
        <f t="shared" si="1"/>
        <v>100</v>
      </c>
    </row>
    <row r="58" spans="1:9" ht="12.75" outlineLevel="3">
      <c r="A58" s="85" t="s">
        <v>35</v>
      </c>
      <c r="B58" s="86" t="s">
        <v>17</v>
      </c>
      <c r="C58" s="86" t="s">
        <v>293</v>
      </c>
      <c r="D58" s="86" t="s">
        <v>238</v>
      </c>
      <c r="E58" s="86" t="s">
        <v>37</v>
      </c>
      <c r="F58" s="86" t="s">
        <v>36</v>
      </c>
      <c r="G58" s="87">
        <v>15000</v>
      </c>
      <c r="H58" s="87">
        <v>15000</v>
      </c>
      <c r="I58" s="69">
        <f t="shared" si="1"/>
        <v>100</v>
      </c>
    </row>
    <row r="59" spans="1:9" ht="12.75" outlineLevel="4">
      <c r="A59" s="85" t="s">
        <v>35</v>
      </c>
      <c r="B59" s="86" t="s">
        <v>17</v>
      </c>
      <c r="C59" s="86" t="s">
        <v>293</v>
      </c>
      <c r="D59" s="86" t="s">
        <v>294</v>
      </c>
      <c r="E59" s="86" t="s">
        <v>37</v>
      </c>
      <c r="F59" s="86" t="s">
        <v>36</v>
      </c>
      <c r="G59" s="87">
        <v>61000</v>
      </c>
      <c r="H59" s="87">
        <v>61000</v>
      </c>
      <c r="I59" s="67">
        <f t="shared" si="1"/>
        <v>100</v>
      </c>
    </row>
    <row r="60" spans="1:9" ht="12.75" outlineLevel="5">
      <c r="A60" s="82" t="s">
        <v>48</v>
      </c>
      <c r="B60" s="83" t="s">
        <v>17</v>
      </c>
      <c r="C60" s="83" t="s">
        <v>49</v>
      </c>
      <c r="D60" s="83"/>
      <c r="E60" s="83"/>
      <c r="F60" s="83"/>
      <c r="G60" s="84">
        <v>887218.06</v>
      </c>
      <c r="H60" s="84">
        <v>887217.19</v>
      </c>
      <c r="I60" s="68">
        <f t="shared" si="1"/>
        <v>99.9999019406796</v>
      </c>
    </row>
    <row r="61" spans="1:9" ht="12.75" outlineLevel="2">
      <c r="A61" s="85" t="s">
        <v>38</v>
      </c>
      <c r="B61" s="86" t="s">
        <v>17</v>
      </c>
      <c r="C61" s="86" t="s">
        <v>49</v>
      </c>
      <c r="D61" s="86" t="s">
        <v>243</v>
      </c>
      <c r="E61" s="86" t="s">
        <v>37</v>
      </c>
      <c r="F61" s="86" t="s">
        <v>39</v>
      </c>
      <c r="G61" s="87">
        <v>651726.35</v>
      </c>
      <c r="H61" s="87">
        <v>651726.35</v>
      </c>
      <c r="I61" s="69">
        <f t="shared" si="1"/>
        <v>100</v>
      </c>
    </row>
    <row r="62" spans="1:9" ht="22.5" outlineLevel="3">
      <c r="A62" s="85" t="s">
        <v>245</v>
      </c>
      <c r="B62" s="86" t="s">
        <v>17</v>
      </c>
      <c r="C62" s="86" t="s">
        <v>49</v>
      </c>
      <c r="D62" s="86" t="s">
        <v>243</v>
      </c>
      <c r="E62" s="86" t="s">
        <v>37</v>
      </c>
      <c r="F62" s="86" t="s">
        <v>246</v>
      </c>
      <c r="G62" s="87">
        <v>3.48</v>
      </c>
      <c r="H62" s="87">
        <v>2.61</v>
      </c>
      <c r="I62" s="69">
        <f t="shared" si="1"/>
        <v>75</v>
      </c>
    </row>
    <row r="63" spans="1:9" ht="22.5" outlineLevel="4">
      <c r="A63" s="85" t="s">
        <v>33</v>
      </c>
      <c r="B63" s="86" t="s">
        <v>17</v>
      </c>
      <c r="C63" s="86" t="s">
        <v>49</v>
      </c>
      <c r="D63" s="86" t="s">
        <v>243</v>
      </c>
      <c r="E63" s="86" t="s">
        <v>37</v>
      </c>
      <c r="F63" s="86" t="s">
        <v>34</v>
      </c>
      <c r="G63" s="87">
        <v>125407.14</v>
      </c>
      <c r="H63" s="87">
        <v>125407.14</v>
      </c>
      <c r="I63" s="69">
        <f t="shared" si="1"/>
        <v>100</v>
      </c>
    </row>
    <row r="64" spans="1:9" ht="12.75" outlineLevel="5">
      <c r="A64" s="85" t="s">
        <v>35</v>
      </c>
      <c r="B64" s="86" t="s">
        <v>17</v>
      </c>
      <c r="C64" s="86" t="s">
        <v>49</v>
      </c>
      <c r="D64" s="86" t="s">
        <v>243</v>
      </c>
      <c r="E64" s="86" t="s">
        <v>37</v>
      </c>
      <c r="F64" s="86" t="s">
        <v>36</v>
      </c>
      <c r="G64" s="87">
        <v>10394.64</v>
      </c>
      <c r="H64" s="87">
        <v>10394.64</v>
      </c>
      <c r="I64" s="67">
        <f t="shared" si="1"/>
        <v>100</v>
      </c>
    </row>
    <row r="65" spans="1:9" ht="22.5" outlineLevel="1">
      <c r="A65" s="85" t="s">
        <v>40</v>
      </c>
      <c r="B65" s="86" t="s">
        <v>17</v>
      </c>
      <c r="C65" s="86" t="s">
        <v>49</v>
      </c>
      <c r="D65" s="86" t="s">
        <v>243</v>
      </c>
      <c r="E65" s="86" t="s">
        <v>37</v>
      </c>
      <c r="F65" s="86" t="s">
        <v>41</v>
      </c>
      <c r="G65" s="87">
        <v>11086.45</v>
      </c>
      <c r="H65" s="87">
        <v>11086.45</v>
      </c>
      <c r="I65" s="69">
        <f t="shared" si="1"/>
        <v>100</v>
      </c>
    </row>
    <row r="66" spans="1:9" ht="22.5" outlineLevel="2">
      <c r="A66" s="85" t="s">
        <v>33</v>
      </c>
      <c r="B66" s="86" t="s">
        <v>17</v>
      </c>
      <c r="C66" s="86" t="s">
        <v>49</v>
      </c>
      <c r="D66" s="86" t="s">
        <v>244</v>
      </c>
      <c r="E66" s="86" t="s">
        <v>37</v>
      </c>
      <c r="F66" s="86" t="s">
        <v>34</v>
      </c>
      <c r="G66" s="87">
        <v>12514</v>
      </c>
      <c r="H66" s="87">
        <v>12514</v>
      </c>
      <c r="I66" s="69">
        <f t="shared" si="1"/>
        <v>100</v>
      </c>
    </row>
    <row r="67" spans="1:9" ht="22.5" outlineLevel="3">
      <c r="A67" s="85" t="s">
        <v>46</v>
      </c>
      <c r="B67" s="86" t="s">
        <v>17</v>
      </c>
      <c r="C67" s="86" t="s">
        <v>49</v>
      </c>
      <c r="D67" s="86" t="s">
        <v>244</v>
      </c>
      <c r="E67" s="86" t="s">
        <v>37</v>
      </c>
      <c r="F67" s="86" t="s">
        <v>47</v>
      </c>
      <c r="G67" s="87">
        <v>76086</v>
      </c>
      <c r="H67" s="87">
        <v>76086</v>
      </c>
      <c r="I67" s="67">
        <f t="shared" si="1"/>
        <v>100</v>
      </c>
    </row>
    <row r="68" spans="1:9" ht="12.75" outlineLevel="4">
      <c r="A68" s="82" t="s">
        <v>247</v>
      </c>
      <c r="B68" s="83" t="s">
        <v>17</v>
      </c>
      <c r="C68" s="83" t="s">
        <v>248</v>
      </c>
      <c r="D68" s="83"/>
      <c r="E68" s="83"/>
      <c r="F68" s="83"/>
      <c r="G68" s="84">
        <v>80000</v>
      </c>
      <c r="H68" s="84">
        <v>80000</v>
      </c>
      <c r="I68" s="68">
        <f t="shared" si="1"/>
        <v>100</v>
      </c>
    </row>
    <row r="69" spans="1:9" ht="12.75" outlineLevel="5">
      <c r="A69" s="85" t="s">
        <v>35</v>
      </c>
      <c r="B69" s="86" t="s">
        <v>17</v>
      </c>
      <c r="C69" s="86" t="s">
        <v>248</v>
      </c>
      <c r="D69" s="86" t="s">
        <v>249</v>
      </c>
      <c r="E69" s="86" t="s">
        <v>37</v>
      </c>
      <c r="F69" s="86" t="s">
        <v>36</v>
      </c>
      <c r="G69" s="87">
        <v>70000</v>
      </c>
      <c r="H69" s="87">
        <v>70000</v>
      </c>
      <c r="I69" s="69">
        <f t="shared" si="1"/>
        <v>100</v>
      </c>
    </row>
    <row r="70" spans="1:9" ht="12.75" outlineLevel="1">
      <c r="A70" s="85" t="s">
        <v>35</v>
      </c>
      <c r="B70" s="86" t="s">
        <v>17</v>
      </c>
      <c r="C70" s="86" t="s">
        <v>248</v>
      </c>
      <c r="D70" s="86" t="s">
        <v>259</v>
      </c>
      <c r="E70" s="86" t="s">
        <v>37</v>
      </c>
      <c r="F70" s="86" t="s">
        <v>36</v>
      </c>
      <c r="G70" s="87">
        <v>10000</v>
      </c>
      <c r="H70" s="87">
        <v>10000</v>
      </c>
      <c r="I70" s="67">
        <f t="shared" si="1"/>
        <v>100</v>
      </c>
    </row>
    <row r="71" spans="1:9" ht="12.75" outlineLevel="2">
      <c r="A71" s="82" t="s">
        <v>50</v>
      </c>
      <c r="B71" s="83" t="s">
        <v>17</v>
      </c>
      <c r="C71" s="83" t="s">
        <v>51</v>
      </c>
      <c r="D71" s="83"/>
      <c r="E71" s="83"/>
      <c r="F71" s="83"/>
      <c r="G71" s="84">
        <v>5070719.72</v>
      </c>
      <c r="H71" s="84">
        <v>4725239.53</v>
      </c>
      <c r="I71" s="68">
        <f t="shared" si="1"/>
        <v>93.18676225315015</v>
      </c>
    </row>
    <row r="72" spans="1:9" ht="22.5" outlineLevel="3">
      <c r="A72" s="85" t="s">
        <v>40</v>
      </c>
      <c r="B72" s="86" t="s">
        <v>17</v>
      </c>
      <c r="C72" s="86" t="s">
        <v>51</v>
      </c>
      <c r="D72" s="86" t="s">
        <v>250</v>
      </c>
      <c r="E72" s="86" t="s">
        <v>37</v>
      </c>
      <c r="F72" s="86" t="s">
        <v>41</v>
      </c>
      <c r="G72" s="87">
        <v>2400</v>
      </c>
      <c r="H72" s="87">
        <v>2400</v>
      </c>
      <c r="I72" s="67">
        <f t="shared" si="1"/>
        <v>100</v>
      </c>
    </row>
    <row r="73" spans="1:9" ht="12.75" outlineLevel="4">
      <c r="A73" s="85" t="s">
        <v>20</v>
      </c>
      <c r="B73" s="86" t="s">
        <v>17</v>
      </c>
      <c r="C73" s="86" t="s">
        <v>51</v>
      </c>
      <c r="D73" s="86" t="s">
        <v>251</v>
      </c>
      <c r="E73" s="86" t="s">
        <v>52</v>
      </c>
      <c r="F73" s="86" t="s">
        <v>22</v>
      </c>
      <c r="G73" s="87">
        <v>1942385.55</v>
      </c>
      <c r="H73" s="87">
        <v>1815634.66</v>
      </c>
      <c r="I73" s="67">
        <f t="shared" si="1"/>
        <v>93.47447318067208</v>
      </c>
    </row>
    <row r="74" spans="1:9" ht="22.5" outlineLevel="5">
      <c r="A74" s="85" t="s">
        <v>23</v>
      </c>
      <c r="B74" s="86" t="s">
        <v>17</v>
      </c>
      <c r="C74" s="86" t="s">
        <v>51</v>
      </c>
      <c r="D74" s="86" t="s">
        <v>251</v>
      </c>
      <c r="E74" s="86" t="s">
        <v>253</v>
      </c>
      <c r="F74" s="86" t="s">
        <v>24</v>
      </c>
      <c r="G74" s="87">
        <v>568260.23</v>
      </c>
      <c r="H74" s="87">
        <v>564464.63</v>
      </c>
      <c r="I74" s="67">
        <f t="shared" si="1"/>
        <v>99.33206657801831</v>
      </c>
    </row>
    <row r="75" spans="1:9" ht="12.75" outlineLevel="4">
      <c r="A75" s="85" t="s">
        <v>30</v>
      </c>
      <c r="B75" s="86" t="s">
        <v>17</v>
      </c>
      <c r="C75" s="86" t="s">
        <v>51</v>
      </c>
      <c r="D75" s="86" t="s">
        <v>251</v>
      </c>
      <c r="E75" s="86" t="s">
        <v>31</v>
      </c>
      <c r="F75" s="86" t="s">
        <v>32</v>
      </c>
      <c r="G75" s="87">
        <v>4442.58</v>
      </c>
      <c r="H75" s="87">
        <v>4442.58</v>
      </c>
      <c r="I75" s="67">
        <f t="shared" si="1"/>
        <v>100</v>
      </c>
    </row>
    <row r="76" spans="1:9" ht="12.75" outlineLevel="5">
      <c r="A76" s="85" t="s">
        <v>38</v>
      </c>
      <c r="B76" s="86" t="s">
        <v>17</v>
      </c>
      <c r="C76" s="86" t="s">
        <v>51</v>
      </c>
      <c r="D76" s="86" t="s">
        <v>251</v>
      </c>
      <c r="E76" s="86" t="s">
        <v>37</v>
      </c>
      <c r="F76" s="86" t="s">
        <v>39</v>
      </c>
      <c r="G76" s="87">
        <v>489921.74</v>
      </c>
      <c r="H76" s="87">
        <v>489921.74</v>
      </c>
      <c r="I76" s="67">
        <f t="shared" si="1"/>
        <v>100</v>
      </c>
    </row>
    <row r="77" spans="1:9" ht="22.5" outlineLevel="4">
      <c r="A77" s="85" t="s">
        <v>33</v>
      </c>
      <c r="B77" s="86" t="s">
        <v>17</v>
      </c>
      <c r="C77" s="86" t="s">
        <v>51</v>
      </c>
      <c r="D77" s="86" t="s">
        <v>251</v>
      </c>
      <c r="E77" s="86" t="s">
        <v>37</v>
      </c>
      <c r="F77" s="86" t="s">
        <v>34</v>
      </c>
      <c r="G77" s="87">
        <v>28953.2</v>
      </c>
      <c r="H77" s="87">
        <v>28953.2</v>
      </c>
      <c r="I77" s="69">
        <f aca="true" t="shared" si="2" ref="I77:I104">H77/G77*100</f>
        <v>100</v>
      </c>
    </row>
    <row r="78" spans="1:9" ht="12.75" outlineLevel="5">
      <c r="A78" s="85" t="s">
        <v>35</v>
      </c>
      <c r="B78" s="86" t="s">
        <v>17</v>
      </c>
      <c r="C78" s="86" t="s">
        <v>51</v>
      </c>
      <c r="D78" s="86" t="s">
        <v>251</v>
      </c>
      <c r="E78" s="86" t="s">
        <v>37</v>
      </c>
      <c r="F78" s="86" t="s">
        <v>36</v>
      </c>
      <c r="G78" s="87">
        <v>73896.28</v>
      </c>
      <c r="H78" s="87">
        <v>73896.28</v>
      </c>
      <c r="I78" s="67">
        <f t="shared" si="2"/>
        <v>100</v>
      </c>
    </row>
    <row r="79" spans="1:9" ht="22.5" outlineLevel="1">
      <c r="A79" s="85" t="s">
        <v>40</v>
      </c>
      <c r="B79" s="86" t="s">
        <v>17</v>
      </c>
      <c r="C79" s="86" t="s">
        <v>51</v>
      </c>
      <c r="D79" s="86" t="s">
        <v>251</v>
      </c>
      <c r="E79" s="86" t="s">
        <v>37</v>
      </c>
      <c r="F79" s="86" t="s">
        <v>41</v>
      </c>
      <c r="G79" s="87">
        <v>11548.25</v>
      </c>
      <c r="H79" s="87">
        <v>11548.25</v>
      </c>
      <c r="I79" s="69">
        <f t="shared" si="2"/>
        <v>100</v>
      </c>
    </row>
    <row r="80" spans="1:9" ht="22.5" outlineLevel="2">
      <c r="A80" s="85" t="s">
        <v>40</v>
      </c>
      <c r="B80" s="86" t="s">
        <v>17</v>
      </c>
      <c r="C80" s="86" t="s">
        <v>51</v>
      </c>
      <c r="D80" s="86" t="s">
        <v>295</v>
      </c>
      <c r="E80" s="86" t="s">
        <v>37</v>
      </c>
      <c r="F80" s="86" t="s">
        <v>41</v>
      </c>
      <c r="G80" s="87">
        <v>3000</v>
      </c>
      <c r="H80" s="87">
        <v>3000</v>
      </c>
      <c r="I80" s="69">
        <f t="shared" si="2"/>
        <v>100</v>
      </c>
    </row>
    <row r="81" spans="1:9" ht="22.5" outlineLevel="3">
      <c r="A81" s="85" t="s">
        <v>33</v>
      </c>
      <c r="B81" s="86" t="s">
        <v>17</v>
      </c>
      <c r="C81" s="86" t="s">
        <v>51</v>
      </c>
      <c r="D81" s="86" t="s">
        <v>252</v>
      </c>
      <c r="E81" s="86" t="s">
        <v>37</v>
      </c>
      <c r="F81" s="86" t="s">
        <v>34</v>
      </c>
      <c r="G81" s="87">
        <v>297000</v>
      </c>
      <c r="H81" s="87">
        <v>297000</v>
      </c>
      <c r="I81" s="69">
        <f t="shared" si="2"/>
        <v>100</v>
      </c>
    </row>
    <row r="82" spans="1:9" ht="22.5" outlineLevel="4">
      <c r="A82" s="85" t="s">
        <v>46</v>
      </c>
      <c r="B82" s="86" t="s">
        <v>17</v>
      </c>
      <c r="C82" s="86" t="s">
        <v>51</v>
      </c>
      <c r="D82" s="86" t="s">
        <v>252</v>
      </c>
      <c r="E82" s="86" t="s">
        <v>37</v>
      </c>
      <c r="F82" s="86" t="s">
        <v>47</v>
      </c>
      <c r="G82" s="87">
        <v>84228.3</v>
      </c>
      <c r="H82" s="87">
        <v>84228.3</v>
      </c>
      <c r="I82" s="69">
        <f t="shared" si="2"/>
        <v>100</v>
      </c>
    </row>
    <row r="83" spans="1:9" ht="22.5" outlineLevel="5">
      <c r="A83" s="85" t="s">
        <v>40</v>
      </c>
      <c r="B83" s="86" t="s">
        <v>17</v>
      </c>
      <c r="C83" s="86" t="s">
        <v>51</v>
      </c>
      <c r="D83" s="86" t="s">
        <v>252</v>
      </c>
      <c r="E83" s="86" t="s">
        <v>37</v>
      </c>
      <c r="F83" s="86" t="s">
        <v>41</v>
      </c>
      <c r="G83" s="87">
        <v>143000</v>
      </c>
      <c r="H83" s="87">
        <v>0</v>
      </c>
      <c r="I83" s="67">
        <f t="shared" si="2"/>
        <v>0</v>
      </c>
    </row>
    <row r="84" spans="1:9" ht="22.5" outlineLevel="4">
      <c r="A84" s="85" t="s">
        <v>46</v>
      </c>
      <c r="B84" s="86" t="s">
        <v>17</v>
      </c>
      <c r="C84" s="86" t="s">
        <v>51</v>
      </c>
      <c r="D84" s="86" t="s">
        <v>296</v>
      </c>
      <c r="E84" s="86" t="s">
        <v>37</v>
      </c>
      <c r="F84" s="86" t="s">
        <v>47</v>
      </c>
      <c r="G84" s="87">
        <v>892900</v>
      </c>
      <c r="H84" s="87">
        <v>847690</v>
      </c>
      <c r="I84" s="69">
        <f t="shared" si="2"/>
        <v>94.93672303729421</v>
      </c>
    </row>
    <row r="85" spans="1:9" ht="12.75" outlineLevel="5">
      <c r="A85" s="85" t="s">
        <v>20</v>
      </c>
      <c r="B85" s="86" t="s">
        <v>17</v>
      </c>
      <c r="C85" s="86" t="s">
        <v>51</v>
      </c>
      <c r="D85" s="86" t="s">
        <v>254</v>
      </c>
      <c r="E85" s="86" t="s">
        <v>52</v>
      </c>
      <c r="F85" s="86" t="s">
        <v>22</v>
      </c>
      <c r="G85" s="87">
        <v>387612</v>
      </c>
      <c r="H85" s="87">
        <v>360888.3</v>
      </c>
      <c r="I85" s="69">
        <f t="shared" si="2"/>
        <v>93.10555400761586</v>
      </c>
    </row>
    <row r="86" spans="1:9" ht="22.5" outlineLevel="1">
      <c r="A86" s="85" t="s">
        <v>23</v>
      </c>
      <c r="B86" s="86" t="s">
        <v>17</v>
      </c>
      <c r="C86" s="86" t="s">
        <v>51</v>
      </c>
      <c r="D86" s="86" t="s">
        <v>254</v>
      </c>
      <c r="E86" s="86" t="s">
        <v>253</v>
      </c>
      <c r="F86" s="86" t="s">
        <v>24</v>
      </c>
      <c r="G86" s="87">
        <v>108452.65</v>
      </c>
      <c r="H86" s="87">
        <v>108452.65</v>
      </c>
      <c r="I86" s="69">
        <f t="shared" si="2"/>
        <v>100</v>
      </c>
    </row>
    <row r="87" spans="1:9" ht="21.75" customHeight="1">
      <c r="A87" s="85" t="s">
        <v>35</v>
      </c>
      <c r="B87" s="86" t="s">
        <v>17</v>
      </c>
      <c r="C87" s="86" t="s">
        <v>51</v>
      </c>
      <c r="D87" s="86" t="s">
        <v>254</v>
      </c>
      <c r="E87" s="86" t="s">
        <v>37</v>
      </c>
      <c r="F87" s="86" t="s">
        <v>36</v>
      </c>
      <c r="G87" s="87">
        <v>9118.94</v>
      </c>
      <c r="H87" s="87">
        <v>9118.94</v>
      </c>
      <c r="I87" s="69">
        <f t="shared" si="2"/>
        <v>100</v>
      </c>
    </row>
    <row r="88" spans="1:9" ht="19.5" customHeight="1">
      <c r="A88" s="85" t="s">
        <v>35</v>
      </c>
      <c r="B88" s="86" t="s">
        <v>17</v>
      </c>
      <c r="C88" s="86" t="s">
        <v>51</v>
      </c>
      <c r="D88" s="86" t="s">
        <v>297</v>
      </c>
      <c r="E88" s="86" t="s">
        <v>37</v>
      </c>
      <c r="F88" s="86" t="s">
        <v>36</v>
      </c>
      <c r="G88" s="87">
        <v>23600</v>
      </c>
      <c r="H88" s="87">
        <v>23600</v>
      </c>
      <c r="I88" s="69">
        <f t="shared" si="2"/>
        <v>100</v>
      </c>
    </row>
    <row r="89" spans="1:9" ht="28.5" customHeight="1">
      <c r="A89" s="82" t="s">
        <v>53</v>
      </c>
      <c r="B89" s="83" t="s">
        <v>17</v>
      </c>
      <c r="C89" s="83" t="s">
        <v>54</v>
      </c>
      <c r="D89" s="83"/>
      <c r="E89" s="83"/>
      <c r="F89" s="83"/>
      <c r="G89" s="84">
        <v>67058.3</v>
      </c>
      <c r="H89" s="84">
        <v>65025.8</v>
      </c>
      <c r="I89" s="68">
        <f t="shared" si="2"/>
        <v>96.96905528472985</v>
      </c>
    </row>
    <row r="90" spans="1:9" ht="15.75" customHeight="1">
      <c r="A90" s="85" t="s">
        <v>35</v>
      </c>
      <c r="B90" s="86" t="s">
        <v>17</v>
      </c>
      <c r="C90" s="86" t="s">
        <v>54</v>
      </c>
      <c r="D90" s="86" t="s">
        <v>255</v>
      </c>
      <c r="E90" s="86" t="s">
        <v>37</v>
      </c>
      <c r="F90" s="86" t="s">
        <v>36</v>
      </c>
      <c r="G90" s="87">
        <v>21988.3</v>
      </c>
      <c r="H90" s="87">
        <v>19955.8</v>
      </c>
      <c r="I90" s="69">
        <f t="shared" si="2"/>
        <v>90.75644774721101</v>
      </c>
    </row>
    <row r="91" spans="1:9" ht="23.25" customHeight="1">
      <c r="A91" s="85" t="s">
        <v>46</v>
      </c>
      <c r="B91" s="86" t="s">
        <v>17</v>
      </c>
      <c r="C91" s="86" t="s">
        <v>54</v>
      </c>
      <c r="D91" s="86" t="s">
        <v>255</v>
      </c>
      <c r="E91" s="86" t="s">
        <v>37</v>
      </c>
      <c r="F91" s="86" t="s">
        <v>47</v>
      </c>
      <c r="G91" s="87">
        <v>45070</v>
      </c>
      <c r="H91" s="87">
        <v>45070</v>
      </c>
      <c r="I91" s="69">
        <f t="shared" si="2"/>
        <v>100</v>
      </c>
    </row>
    <row r="92" spans="1:9" ht="15" customHeight="1">
      <c r="A92" s="82" t="s">
        <v>55</v>
      </c>
      <c r="B92" s="83" t="s">
        <v>17</v>
      </c>
      <c r="C92" s="83" t="s">
        <v>56</v>
      </c>
      <c r="D92" s="83"/>
      <c r="E92" s="83"/>
      <c r="F92" s="83"/>
      <c r="G92" s="84">
        <v>91217</v>
      </c>
      <c r="H92" s="84">
        <v>80765</v>
      </c>
      <c r="I92" s="68">
        <f t="shared" si="2"/>
        <v>88.54160956839185</v>
      </c>
    </row>
    <row r="93" spans="1:9" ht="39.75" customHeight="1">
      <c r="A93" s="85" t="s">
        <v>57</v>
      </c>
      <c r="B93" s="86" t="s">
        <v>17</v>
      </c>
      <c r="C93" s="86" t="s">
        <v>56</v>
      </c>
      <c r="D93" s="86" t="s">
        <v>298</v>
      </c>
      <c r="E93" s="86" t="s">
        <v>58</v>
      </c>
      <c r="F93" s="86" t="s">
        <v>59</v>
      </c>
      <c r="G93" s="87">
        <v>91217</v>
      </c>
      <c r="H93" s="87">
        <v>80765</v>
      </c>
      <c r="I93" s="69">
        <f t="shared" si="2"/>
        <v>88.54160956839185</v>
      </c>
    </row>
    <row r="94" spans="1:9" ht="12.75" customHeight="1">
      <c r="A94" s="82" t="s">
        <v>299</v>
      </c>
      <c r="B94" s="83" t="s">
        <v>17</v>
      </c>
      <c r="C94" s="83" t="s">
        <v>300</v>
      </c>
      <c r="D94" s="83"/>
      <c r="E94" s="83"/>
      <c r="F94" s="83"/>
      <c r="G94" s="84">
        <v>12750</v>
      </c>
      <c r="H94" s="84">
        <v>12750</v>
      </c>
      <c r="I94" s="68">
        <f t="shared" si="2"/>
        <v>100</v>
      </c>
    </row>
    <row r="95" spans="1:9" ht="26.25" customHeight="1">
      <c r="A95" s="85" t="s">
        <v>40</v>
      </c>
      <c r="B95" s="86" t="s">
        <v>17</v>
      </c>
      <c r="C95" s="86" t="s">
        <v>300</v>
      </c>
      <c r="D95" s="86" t="s">
        <v>301</v>
      </c>
      <c r="E95" s="86" t="s">
        <v>37</v>
      </c>
      <c r="F95" s="86" t="s">
        <v>41</v>
      </c>
      <c r="G95" s="87">
        <v>12750</v>
      </c>
      <c r="H95" s="87">
        <v>12750</v>
      </c>
      <c r="I95" s="69">
        <f t="shared" si="2"/>
        <v>100</v>
      </c>
    </row>
    <row r="96" spans="1:9" ht="22.5" customHeight="1">
      <c r="A96" s="82" t="s">
        <v>60</v>
      </c>
      <c r="B96" s="83" t="s">
        <v>17</v>
      </c>
      <c r="C96" s="83" t="s">
        <v>61</v>
      </c>
      <c r="D96" s="83"/>
      <c r="E96" s="83"/>
      <c r="F96" s="83"/>
      <c r="G96" s="84">
        <v>41548</v>
      </c>
      <c r="H96" s="84">
        <v>41548</v>
      </c>
      <c r="I96" s="68">
        <f t="shared" si="2"/>
        <v>100</v>
      </c>
    </row>
    <row r="97" spans="1:9" ht="13.5" customHeight="1">
      <c r="A97" s="85" t="s">
        <v>35</v>
      </c>
      <c r="B97" s="86" t="s">
        <v>17</v>
      </c>
      <c r="C97" s="86" t="s">
        <v>61</v>
      </c>
      <c r="D97" s="86" t="s">
        <v>256</v>
      </c>
      <c r="E97" s="86" t="s">
        <v>37</v>
      </c>
      <c r="F97" s="86" t="s">
        <v>36</v>
      </c>
      <c r="G97" s="87">
        <v>41548</v>
      </c>
      <c r="H97" s="87">
        <v>41548</v>
      </c>
      <c r="I97" s="69">
        <f t="shared" si="2"/>
        <v>100</v>
      </c>
    </row>
    <row r="98" spans="1:9" ht="37.5" customHeight="1">
      <c r="A98" s="82" t="s">
        <v>260</v>
      </c>
      <c r="B98" s="83" t="s">
        <v>17</v>
      </c>
      <c r="C98" s="83" t="s">
        <v>261</v>
      </c>
      <c r="D98" s="83"/>
      <c r="E98" s="83"/>
      <c r="F98" s="83"/>
      <c r="G98" s="84">
        <v>1000</v>
      </c>
      <c r="H98" s="84">
        <v>0</v>
      </c>
      <c r="I98" s="68">
        <f t="shared" si="2"/>
        <v>0</v>
      </c>
    </row>
    <row r="99" spans="1:9" ht="14.25" customHeight="1">
      <c r="A99" s="85" t="s">
        <v>262</v>
      </c>
      <c r="B99" s="86" t="s">
        <v>17</v>
      </c>
      <c r="C99" s="86" t="s">
        <v>261</v>
      </c>
      <c r="D99" s="86" t="s">
        <v>263</v>
      </c>
      <c r="E99" s="86" t="s">
        <v>264</v>
      </c>
      <c r="F99" s="86" t="s">
        <v>265</v>
      </c>
      <c r="G99" s="87">
        <v>1000</v>
      </c>
      <c r="H99" s="87">
        <v>0</v>
      </c>
      <c r="I99" s="69">
        <f t="shared" si="2"/>
        <v>0</v>
      </c>
    </row>
    <row r="100" spans="1:9" ht="30.75" customHeight="1">
      <c r="A100" s="82" t="s">
        <v>62</v>
      </c>
      <c r="B100" s="83" t="s">
        <v>17</v>
      </c>
      <c r="C100" s="83" t="s">
        <v>63</v>
      </c>
      <c r="D100" s="83"/>
      <c r="E100" s="83"/>
      <c r="F100" s="83"/>
      <c r="G100" s="84">
        <v>549853</v>
      </c>
      <c r="H100" s="84">
        <v>274926.5</v>
      </c>
      <c r="I100" s="68">
        <f t="shared" si="2"/>
        <v>50</v>
      </c>
    </row>
    <row r="101" spans="1:9" ht="30.75" customHeight="1">
      <c r="A101" s="85" t="s">
        <v>64</v>
      </c>
      <c r="B101" s="86" t="s">
        <v>17</v>
      </c>
      <c r="C101" s="86" t="s">
        <v>63</v>
      </c>
      <c r="D101" s="86" t="s">
        <v>302</v>
      </c>
      <c r="E101" s="86" t="s">
        <v>65</v>
      </c>
      <c r="F101" s="86" t="s">
        <v>66</v>
      </c>
      <c r="G101" s="87">
        <v>343660</v>
      </c>
      <c r="H101" s="87">
        <v>171830</v>
      </c>
      <c r="I101" s="69">
        <f t="shared" si="2"/>
        <v>50</v>
      </c>
    </row>
    <row r="102" spans="1:9" ht="33" customHeight="1">
      <c r="A102" s="85" t="s">
        <v>64</v>
      </c>
      <c r="B102" s="86" t="s">
        <v>17</v>
      </c>
      <c r="C102" s="86" t="s">
        <v>63</v>
      </c>
      <c r="D102" s="86" t="s">
        <v>303</v>
      </c>
      <c r="E102" s="86" t="s">
        <v>65</v>
      </c>
      <c r="F102" s="86" t="s">
        <v>66</v>
      </c>
      <c r="G102" s="87">
        <v>88067</v>
      </c>
      <c r="H102" s="87">
        <v>44033.5</v>
      </c>
      <c r="I102" s="69">
        <f t="shared" si="2"/>
        <v>50</v>
      </c>
    </row>
    <row r="103" spans="1:9" ht="33" customHeight="1">
      <c r="A103" s="85" t="s">
        <v>64</v>
      </c>
      <c r="B103" s="86" t="s">
        <v>17</v>
      </c>
      <c r="C103" s="86" t="s">
        <v>63</v>
      </c>
      <c r="D103" s="86" t="s">
        <v>304</v>
      </c>
      <c r="E103" s="86" t="s">
        <v>65</v>
      </c>
      <c r="F103" s="86" t="s">
        <v>66</v>
      </c>
      <c r="G103" s="87">
        <v>46718</v>
      </c>
      <c r="H103" s="87">
        <v>23359</v>
      </c>
      <c r="I103" s="69">
        <f t="shared" si="2"/>
        <v>50</v>
      </c>
    </row>
    <row r="104" spans="1:9" ht="38.25" customHeight="1">
      <c r="A104" s="85" t="s">
        <v>64</v>
      </c>
      <c r="B104" s="86" t="s">
        <v>17</v>
      </c>
      <c r="C104" s="86" t="s">
        <v>63</v>
      </c>
      <c r="D104" s="86" t="s">
        <v>305</v>
      </c>
      <c r="E104" s="86" t="s">
        <v>65</v>
      </c>
      <c r="F104" s="86" t="s">
        <v>66</v>
      </c>
      <c r="G104" s="87">
        <v>71408</v>
      </c>
      <c r="H104" s="87">
        <v>35704</v>
      </c>
      <c r="I104" s="69">
        <f t="shared" si="2"/>
        <v>50</v>
      </c>
    </row>
  </sheetData>
  <mergeCells count="1">
    <mergeCell ref="A11:I11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outlinePr summaryBelow="0"/>
  </sheetPr>
  <dimension ref="A1:J103"/>
  <sheetViews>
    <sheetView showGridLines="0" workbookViewId="0" topLeftCell="A94">
      <selection activeCell="F101" sqref="F101"/>
    </sheetView>
  </sheetViews>
  <sheetFormatPr defaultColWidth="9.00390625" defaultRowHeight="12.75" customHeight="1" outlineLevelRow="4"/>
  <cols>
    <col min="1" max="1" width="30.75390625" style="26" customWidth="1"/>
    <col min="2" max="2" width="6.75390625" style="26" customWidth="1"/>
    <col min="3" max="3" width="13.625" style="26" customWidth="1"/>
    <col min="4" max="5" width="6.75390625" style="26" customWidth="1"/>
    <col min="6" max="6" width="12.875" style="26" customWidth="1"/>
    <col min="7" max="7" width="12.25390625" style="26" customWidth="1"/>
    <col min="8" max="8" width="10.375" style="26" customWidth="1"/>
    <col min="9" max="16384" width="9.125" style="26" customWidth="1"/>
  </cols>
  <sheetData>
    <row r="1" spans="1:10" ht="13.5" customHeight="1">
      <c r="A1" s="24"/>
      <c r="B1" s="24"/>
      <c r="C1" s="24"/>
      <c r="D1" s="25"/>
      <c r="E1" s="25"/>
      <c r="F1" s="25"/>
      <c r="G1" s="25"/>
      <c r="H1" s="25"/>
      <c r="I1" s="25"/>
      <c r="J1" s="25"/>
    </row>
    <row r="2" spans="1:10" ht="12.75" customHeight="1">
      <c r="A2" s="27"/>
      <c r="B2" s="25"/>
      <c r="C2" s="25"/>
      <c r="D2" s="25"/>
      <c r="E2" s="25"/>
      <c r="F2" s="25" t="s">
        <v>68</v>
      </c>
      <c r="G2" s="25"/>
      <c r="H2" s="25"/>
      <c r="I2" s="25"/>
      <c r="J2" s="25"/>
    </row>
    <row r="3" spans="1:10" ht="12.75" customHeight="1">
      <c r="A3" s="28"/>
      <c r="B3" s="29"/>
      <c r="C3" s="29"/>
      <c r="D3" s="29"/>
      <c r="E3" s="30"/>
      <c r="F3" s="30" t="s">
        <v>1</v>
      </c>
      <c r="G3" s="30"/>
      <c r="H3" s="30"/>
      <c r="I3" s="29"/>
      <c r="J3" s="29"/>
    </row>
    <row r="4" spans="1:10" ht="12.75" customHeight="1">
      <c r="A4" s="28"/>
      <c r="B4" s="29"/>
      <c r="C4" s="29"/>
      <c r="D4" s="29"/>
      <c r="E4" s="31"/>
      <c r="F4" s="32" t="s">
        <v>187</v>
      </c>
      <c r="G4" s="31"/>
      <c r="H4" s="31"/>
      <c r="I4" s="29"/>
      <c r="J4" s="29"/>
    </row>
    <row r="5" spans="1:10" ht="12.75" customHeight="1">
      <c r="A5" s="25"/>
      <c r="B5" s="25"/>
      <c r="C5" s="25"/>
      <c r="D5" s="32"/>
      <c r="E5" s="32" t="s">
        <v>69</v>
      </c>
      <c r="F5" s="32"/>
      <c r="G5" s="32"/>
      <c r="H5" s="33"/>
      <c r="I5" s="25"/>
      <c r="J5" s="25"/>
    </row>
    <row r="6" spans="1:10" ht="12.75" customHeight="1">
      <c r="A6" s="25"/>
      <c r="B6" s="25"/>
      <c r="C6" s="25"/>
      <c r="D6" s="25"/>
      <c r="E6" s="25" t="s">
        <v>266</v>
      </c>
      <c r="F6" s="25"/>
      <c r="G6" s="25"/>
      <c r="H6" s="25"/>
      <c r="I6" s="25"/>
      <c r="J6" s="25"/>
    </row>
    <row r="7" spans="1:10" ht="12.75">
      <c r="A7" s="34"/>
      <c r="B7" s="25"/>
      <c r="C7" s="25"/>
      <c r="D7" s="25"/>
      <c r="E7" s="25"/>
      <c r="F7" s="25"/>
      <c r="G7" s="25"/>
      <c r="H7" s="25"/>
      <c r="I7" s="25"/>
      <c r="J7" s="25"/>
    </row>
    <row r="8" spans="1:10" ht="12.75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2.75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2.75">
      <c r="A10" s="25" t="s">
        <v>191</v>
      </c>
      <c r="B10" s="25"/>
      <c r="C10" s="25"/>
      <c r="D10" s="25"/>
      <c r="E10" s="25"/>
      <c r="F10" s="25" t="str">
        <f>1!C7</f>
        <v>3 квартал</v>
      </c>
      <c r="G10" s="25" t="s">
        <v>271</v>
      </c>
      <c r="H10" s="25" t="s">
        <v>70</v>
      </c>
      <c r="I10" s="25"/>
      <c r="J10" s="25"/>
    </row>
    <row r="11" spans="1:10" ht="12" customHeight="1">
      <c r="A11" s="25" t="s">
        <v>71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9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8" ht="31.5">
      <c r="A13" s="35" t="s">
        <v>3</v>
      </c>
      <c r="B13" s="35" t="s">
        <v>12</v>
      </c>
      <c r="C13" s="35" t="s">
        <v>13</v>
      </c>
      <c r="D13" s="35" t="s">
        <v>14</v>
      </c>
      <c r="E13" s="35" t="s">
        <v>15</v>
      </c>
      <c r="F13" s="35" t="s">
        <v>5</v>
      </c>
      <c r="G13" s="35" t="s">
        <v>6</v>
      </c>
      <c r="H13" s="35" t="s">
        <v>7</v>
      </c>
    </row>
    <row r="14" spans="1:8" ht="33.75" customHeight="1">
      <c r="A14" s="82" t="s">
        <v>18</v>
      </c>
      <c r="B14" s="83" t="s">
        <v>19</v>
      </c>
      <c r="C14" s="83"/>
      <c r="D14" s="83"/>
      <c r="E14" s="83"/>
      <c r="F14" s="84">
        <v>814707.79</v>
      </c>
      <c r="G14" s="84">
        <v>776147.45</v>
      </c>
      <c r="H14" s="72">
        <f aca="true" t="shared" si="0" ref="H14:H44">G14/F14*100</f>
        <v>95.26697295971601</v>
      </c>
    </row>
    <row r="15" spans="1:8" ht="12.75" outlineLevel="1">
      <c r="A15" s="85" t="s">
        <v>20</v>
      </c>
      <c r="B15" s="86" t="s">
        <v>19</v>
      </c>
      <c r="C15" s="86" t="s">
        <v>230</v>
      </c>
      <c r="D15" s="86" t="s">
        <v>21</v>
      </c>
      <c r="E15" s="86" t="s">
        <v>22</v>
      </c>
      <c r="F15" s="87">
        <v>611424.09</v>
      </c>
      <c r="G15" s="87">
        <v>601424.09</v>
      </c>
      <c r="H15" s="71">
        <f t="shared" si="0"/>
        <v>98.3644739938199</v>
      </c>
    </row>
    <row r="16" spans="1:8" ht="12.75" outlineLevel="2">
      <c r="A16" s="85" t="s">
        <v>25</v>
      </c>
      <c r="B16" s="86" t="s">
        <v>19</v>
      </c>
      <c r="C16" s="86" t="s">
        <v>230</v>
      </c>
      <c r="D16" s="86" t="s">
        <v>26</v>
      </c>
      <c r="E16" s="86" t="s">
        <v>27</v>
      </c>
      <c r="F16" s="87">
        <v>2283.7</v>
      </c>
      <c r="G16" s="87">
        <v>2283.7</v>
      </c>
      <c r="H16" s="70">
        <f t="shared" si="0"/>
        <v>100</v>
      </c>
    </row>
    <row r="17" spans="1:8" ht="22.5" outlineLevel="3">
      <c r="A17" s="85" t="s">
        <v>23</v>
      </c>
      <c r="B17" s="86" t="s">
        <v>19</v>
      </c>
      <c r="C17" s="86" t="s">
        <v>230</v>
      </c>
      <c r="D17" s="86" t="s">
        <v>231</v>
      </c>
      <c r="E17" s="86" t="s">
        <v>24</v>
      </c>
      <c r="F17" s="87">
        <v>201000</v>
      </c>
      <c r="G17" s="87">
        <v>172439.66</v>
      </c>
      <c r="H17" s="71">
        <f t="shared" si="0"/>
        <v>85.79087562189055</v>
      </c>
    </row>
    <row r="18" spans="1:8" ht="67.5" outlineLevel="4">
      <c r="A18" s="82" t="s">
        <v>28</v>
      </c>
      <c r="B18" s="83" t="s">
        <v>29</v>
      </c>
      <c r="C18" s="83"/>
      <c r="D18" s="83"/>
      <c r="E18" s="83"/>
      <c r="F18" s="84">
        <v>3701381.37</v>
      </c>
      <c r="G18" s="84">
        <v>3453591.24</v>
      </c>
      <c r="H18" s="72">
        <f t="shared" si="0"/>
        <v>93.30546881744314</v>
      </c>
    </row>
    <row r="19" spans="1:8" ht="12.75" outlineLevel="3">
      <c r="A19" s="85" t="s">
        <v>20</v>
      </c>
      <c r="B19" s="86" t="s">
        <v>29</v>
      </c>
      <c r="C19" s="86" t="s">
        <v>232</v>
      </c>
      <c r="D19" s="86" t="s">
        <v>21</v>
      </c>
      <c r="E19" s="86" t="s">
        <v>22</v>
      </c>
      <c r="F19" s="87">
        <v>2044712.67</v>
      </c>
      <c r="G19" s="87">
        <v>1830002.15</v>
      </c>
      <c r="H19" s="71">
        <f t="shared" si="0"/>
        <v>89.49923267213872</v>
      </c>
    </row>
    <row r="20" spans="1:8" ht="22.5" outlineLevel="4">
      <c r="A20" s="85" t="s">
        <v>23</v>
      </c>
      <c r="B20" s="86" t="s">
        <v>29</v>
      </c>
      <c r="C20" s="86" t="s">
        <v>232</v>
      </c>
      <c r="D20" s="86" t="s">
        <v>231</v>
      </c>
      <c r="E20" s="86" t="s">
        <v>24</v>
      </c>
      <c r="F20" s="87">
        <v>676086.09</v>
      </c>
      <c r="G20" s="87">
        <v>676086.09</v>
      </c>
      <c r="H20" s="70">
        <f t="shared" si="0"/>
        <v>100</v>
      </c>
    </row>
    <row r="21" spans="1:8" ht="12.75" outlineLevel="3">
      <c r="A21" s="85" t="s">
        <v>30</v>
      </c>
      <c r="B21" s="86" t="s">
        <v>29</v>
      </c>
      <c r="C21" s="86" t="s">
        <v>232</v>
      </c>
      <c r="D21" s="86" t="s">
        <v>31</v>
      </c>
      <c r="E21" s="86" t="s">
        <v>32</v>
      </c>
      <c r="F21" s="87">
        <v>32183.18</v>
      </c>
      <c r="G21" s="87">
        <v>32183.18</v>
      </c>
      <c r="H21" s="70">
        <f t="shared" si="0"/>
        <v>100</v>
      </c>
    </row>
    <row r="22" spans="1:8" ht="22.5" outlineLevel="4">
      <c r="A22" s="85" t="s">
        <v>33</v>
      </c>
      <c r="B22" s="86" t="s">
        <v>29</v>
      </c>
      <c r="C22" s="86" t="s">
        <v>232</v>
      </c>
      <c r="D22" s="86" t="s">
        <v>31</v>
      </c>
      <c r="E22" s="86" t="s">
        <v>34</v>
      </c>
      <c r="F22" s="87">
        <v>3950</v>
      </c>
      <c r="G22" s="87">
        <v>3950</v>
      </c>
      <c r="H22" s="71">
        <f t="shared" si="0"/>
        <v>100</v>
      </c>
    </row>
    <row r="23" spans="1:8" ht="15.75" customHeight="1">
      <c r="A23" s="85" t="s">
        <v>35</v>
      </c>
      <c r="B23" s="86" t="s">
        <v>29</v>
      </c>
      <c r="C23" s="86" t="s">
        <v>232</v>
      </c>
      <c r="D23" s="86" t="s">
        <v>31</v>
      </c>
      <c r="E23" s="86" t="s">
        <v>36</v>
      </c>
      <c r="F23" s="87">
        <v>25514</v>
      </c>
      <c r="G23" s="87">
        <v>23466</v>
      </c>
      <c r="H23" s="71">
        <f t="shared" si="0"/>
        <v>91.97303441247942</v>
      </c>
    </row>
    <row r="24" spans="1:8" ht="22.5" outlineLevel="1">
      <c r="A24" s="85" t="s">
        <v>40</v>
      </c>
      <c r="B24" s="86" t="s">
        <v>29</v>
      </c>
      <c r="C24" s="86" t="s">
        <v>232</v>
      </c>
      <c r="D24" s="86" t="s">
        <v>31</v>
      </c>
      <c r="E24" s="86" t="s">
        <v>41</v>
      </c>
      <c r="F24" s="87">
        <v>10360</v>
      </c>
      <c r="G24" s="87">
        <v>10360</v>
      </c>
      <c r="H24" s="70">
        <f t="shared" si="0"/>
        <v>100</v>
      </c>
    </row>
    <row r="25" spans="1:8" ht="12.75" outlineLevel="2">
      <c r="A25" s="85" t="s">
        <v>30</v>
      </c>
      <c r="B25" s="86" t="s">
        <v>29</v>
      </c>
      <c r="C25" s="86" t="s">
        <v>232</v>
      </c>
      <c r="D25" s="86" t="s">
        <v>37</v>
      </c>
      <c r="E25" s="86" t="s">
        <v>32</v>
      </c>
      <c r="F25" s="87">
        <v>268</v>
      </c>
      <c r="G25" s="87">
        <v>268</v>
      </c>
      <c r="H25" s="70">
        <f t="shared" si="0"/>
        <v>100</v>
      </c>
    </row>
    <row r="26" spans="1:8" ht="12.75" outlineLevel="3">
      <c r="A26" s="85" t="s">
        <v>38</v>
      </c>
      <c r="B26" s="86" t="s">
        <v>29</v>
      </c>
      <c r="C26" s="86" t="s">
        <v>232</v>
      </c>
      <c r="D26" s="86" t="s">
        <v>37</v>
      </c>
      <c r="E26" s="86" t="s">
        <v>39</v>
      </c>
      <c r="F26" s="87">
        <v>54148.67</v>
      </c>
      <c r="G26" s="87">
        <v>54148.67</v>
      </c>
      <c r="H26" s="70">
        <f t="shared" si="0"/>
        <v>100</v>
      </c>
    </row>
    <row r="27" spans="1:8" ht="12.75" outlineLevel="4">
      <c r="A27" s="85" t="s">
        <v>35</v>
      </c>
      <c r="B27" s="86" t="s">
        <v>29</v>
      </c>
      <c r="C27" s="86" t="s">
        <v>232</v>
      </c>
      <c r="D27" s="86" t="s">
        <v>37</v>
      </c>
      <c r="E27" s="86" t="s">
        <v>36</v>
      </c>
      <c r="F27" s="87">
        <v>63692.76</v>
      </c>
      <c r="G27" s="87">
        <v>63692.76</v>
      </c>
      <c r="H27" s="70">
        <f t="shared" si="0"/>
        <v>100</v>
      </c>
    </row>
    <row r="28" spans="1:8" ht="22.5" outlineLevel="3">
      <c r="A28" s="85" t="s">
        <v>46</v>
      </c>
      <c r="B28" s="86" t="s">
        <v>29</v>
      </c>
      <c r="C28" s="86" t="s">
        <v>232</v>
      </c>
      <c r="D28" s="86" t="s">
        <v>37</v>
      </c>
      <c r="E28" s="86" t="s">
        <v>47</v>
      </c>
      <c r="F28" s="87">
        <v>5690</v>
      </c>
      <c r="G28" s="87">
        <v>5690</v>
      </c>
      <c r="H28" s="70">
        <f t="shared" si="0"/>
        <v>100</v>
      </c>
    </row>
    <row r="29" spans="1:8" ht="22.5" outlineLevel="4">
      <c r="A29" s="85" t="s">
        <v>40</v>
      </c>
      <c r="B29" s="86" t="s">
        <v>29</v>
      </c>
      <c r="C29" s="86" t="s">
        <v>232</v>
      </c>
      <c r="D29" s="86" t="s">
        <v>37</v>
      </c>
      <c r="E29" s="86" t="s">
        <v>41</v>
      </c>
      <c r="F29" s="87">
        <v>111545</v>
      </c>
      <c r="G29" s="87">
        <v>111545</v>
      </c>
      <c r="H29" s="70">
        <f t="shared" si="0"/>
        <v>100</v>
      </c>
    </row>
    <row r="30" spans="1:8" ht="12.75" outlineLevel="3">
      <c r="A30" s="85" t="s">
        <v>284</v>
      </c>
      <c r="B30" s="86" t="s">
        <v>29</v>
      </c>
      <c r="C30" s="86" t="s">
        <v>232</v>
      </c>
      <c r="D30" s="86" t="s">
        <v>233</v>
      </c>
      <c r="E30" s="86" t="s">
        <v>285</v>
      </c>
      <c r="F30" s="87">
        <v>244795</v>
      </c>
      <c r="G30" s="87">
        <v>244795</v>
      </c>
      <c r="H30" s="70">
        <f t="shared" si="0"/>
        <v>100</v>
      </c>
    </row>
    <row r="31" spans="1:8" ht="12.75" outlineLevel="4">
      <c r="A31" s="85" t="s">
        <v>284</v>
      </c>
      <c r="B31" s="86" t="s">
        <v>29</v>
      </c>
      <c r="C31" s="86" t="s">
        <v>232</v>
      </c>
      <c r="D31" s="86" t="s">
        <v>286</v>
      </c>
      <c r="E31" s="86" t="s">
        <v>285</v>
      </c>
      <c r="F31" s="87">
        <v>836</v>
      </c>
      <c r="G31" s="87">
        <v>836</v>
      </c>
      <c r="H31" s="71">
        <f t="shared" si="0"/>
        <v>100</v>
      </c>
    </row>
    <row r="32" spans="1:8" ht="12.75" outlineLevel="3">
      <c r="A32" s="85" t="s">
        <v>20</v>
      </c>
      <c r="B32" s="86" t="s">
        <v>29</v>
      </c>
      <c r="C32" s="86" t="s">
        <v>287</v>
      </c>
      <c r="D32" s="86" t="s">
        <v>21</v>
      </c>
      <c r="E32" s="86" t="s">
        <v>22</v>
      </c>
      <c r="F32" s="87">
        <v>255600</v>
      </c>
      <c r="G32" s="87">
        <v>237196.24</v>
      </c>
      <c r="H32" s="70">
        <f t="shared" si="0"/>
        <v>92.79978090766822</v>
      </c>
    </row>
    <row r="33" spans="1:8" ht="12.75" outlineLevel="4">
      <c r="A33" s="85" t="s">
        <v>38</v>
      </c>
      <c r="B33" s="86" t="s">
        <v>29</v>
      </c>
      <c r="C33" s="86" t="s">
        <v>287</v>
      </c>
      <c r="D33" s="86" t="s">
        <v>37</v>
      </c>
      <c r="E33" s="86" t="s">
        <v>39</v>
      </c>
      <c r="F33" s="87">
        <v>80000</v>
      </c>
      <c r="G33" s="87">
        <v>80000</v>
      </c>
      <c r="H33" s="71">
        <f t="shared" si="0"/>
        <v>100</v>
      </c>
    </row>
    <row r="34" spans="1:8" ht="12.75" outlineLevel="3">
      <c r="A34" s="85" t="s">
        <v>20</v>
      </c>
      <c r="B34" s="86" t="s">
        <v>29</v>
      </c>
      <c r="C34" s="86" t="s">
        <v>288</v>
      </c>
      <c r="D34" s="86" t="s">
        <v>21</v>
      </c>
      <c r="E34" s="86" t="s">
        <v>22</v>
      </c>
      <c r="F34" s="87">
        <v>87598</v>
      </c>
      <c r="G34" s="87">
        <v>74970.15</v>
      </c>
      <c r="H34" s="70">
        <f t="shared" si="0"/>
        <v>85.58431699353865</v>
      </c>
    </row>
    <row r="35" spans="1:8" ht="12.75" outlineLevel="4">
      <c r="A35" s="85" t="s">
        <v>289</v>
      </c>
      <c r="B35" s="86" t="s">
        <v>29</v>
      </c>
      <c r="C35" s="86" t="s">
        <v>288</v>
      </c>
      <c r="D35" s="86" t="s">
        <v>181</v>
      </c>
      <c r="E35" s="86" t="s">
        <v>290</v>
      </c>
      <c r="F35" s="87">
        <v>4402</v>
      </c>
      <c r="G35" s="87">
        <v>4402</v>
      </c>
      <c r="H35" s="70">
        <f t="shared" si="0"/>
        <v>100</v>
      </c>
    </row>
    <row r="36" spans="1:8" ht="12.75" outlineLevel="3">
      <c r="A36" s="82" t="s">
        <v>234</v>
      </c>
      <c r="B36" s="83" t="s">
        <v>235</v>
      </c>
      <c r="C36" s="83"/>
      <c r="D36" s="83"/>
      <c r="E36" s="83"/>
      <c r="F36" s="84">
        <v>1000</v>
      </c>
      <c r="G36" s="84">
        <v>0</v>
      </c>
      <c r="H36" s="72">
        <f t="shared" si="0"/>
        <v>0</v>
      </c>
    </row>
    <row r="37" spans="1:8" ht="12.75" outlineLevel="4">
      <c r="A37" s="85" t="s">
        <v>289</v>
      </c>
      <c r="B37" s="86" t="s">
        <v>235</v>
      </c>
      <c r="C37" s="86" t="s">
        <v>236</v>
      </c>
      <c r="D37" s="86" t="s">
        <v>237</v>
      </c>
      <c r="E37" s="86" t="s">
        <v>290</v>
      </c>
      <c r="F37" s="87">
        <v>1000</v>
      </c>
      <c r="G37" s="87">
        <v>0</v>
      </c>
      <c r="H37" s="71">
        <f t="shared" si="0"/>
        <v>0</v>
      </c>
    </row>
    <row r="38" spans="1:8" ht="24.75" customHeight="1" outlineLevel="3">
      <c r="A38" s="82" t="s">
        <v>182</v>
      </c>
      <c r="B38" s="83" t="s">
        <v>183</v>
      </c>
      <c r="C38" s="83"/>
      <c r="D38" s="83"/>
      <c r="E38" s="83"/>
      <c r="F38" s="84">
        <v>9020</v>
      </c>
      <c r="G38" s="84">
        <v>8320</v>
      </c>
      <c r="H38" s="72">
        <f t="shared" si="0"/>
        <v>92.23946784922394</v>
      </c>
    </row>
    <row r="39" spans="1:8" ht="12.75" outlineLevel="4">
      <c r="A39" s="85" t="s">
        <v>35</v>
      </c>
      <c r="B39" s="86" t="s">
        <v>183</v>
      </c>
      <c r="C39" s="86" t="s">
        <v>238</v>
      </c>
      <c r="D39" s="86" t="s">
        <v>37</v>
      </c>
      <c r="E39" s="86" t="s">
        <v>36</v>
      </c>
      <c r="F39" s="87">
        <v>6700</v>
      </c>
      <c r="G39" s="87">
        <v>6700</v>
      </c>
      <c r="H39" s="71">
        <f t="shared" si="0"/>
        <v>100</v>
      </c>
    </row>
    <row r="40" spans="1:8" ht="12.75" outlineLevel="3">
      <c r="A40" s="85" t="s">
        <v>289</v>
      </c>
      <c r="B40" s="86" t="s">
        <v>183</v>
      </c>
      <c r="C40" s="86" t="s">
        <v>238</v>
      </c>
      <c r="D40" s="86" t="s">
        <v>37</v>
      </c>
      <c r="E40" s="86" t="s">
        <v>290</v>
      </c>
      <c r="F40" s="87">
        <v>620</v>
      </c>
      <c r="G40" s="87">
        <v>620</v>
      </c>
      <c r="H40" s="70">
        <f t="shared" si="0"/>
        <v>100</v>
      </c>
    </row>
    <row r="41" spans="1:8" ht="12.75" outlineLevel="4">
      <c r="A41" s="85" t="s">
        <v>35</v>
      </c>
      <c r="B41" s="86" t="s">
        <v>183</v>
      </c>
      <c r="C41" s="86" t="s">
        <v>291</v>
      </c>
      <c r="D41" s="86" t="s">
        <v>37</v>
      </c>
      <c r="E41" s="86" t="s">
        <v>36</v>
      </c>
      <c r="F41" s="87">
        <v>1000</v>
      </c>
      <c r="G41" s="87">
        <v>1000</v>
      </c>
      <c r="H41" s="71">
        <f t="shared" si="0"/>
        <v>100</v>
      </c>
    </row>
    <row r="42" spans="1:8" ht="22.5" outlineLevel="3">
      <c r="A42" s="85" t="s">
        <v>40</v>
      </c>
      <c r="B42" s="86" t="s">
        <v>183</v>
      </c>
      <c r="C42" s="86" t="s">
        <v>239</v>
      </c>
      <c r="D42" s="86" t="s">
        <v>37</v>
      </c>
      <c r="E42" s="86" t="s">
        <v>41</v>
      </c>
      <c r="F42" s="87">
        <v>700</v>
      </c>
      <c r="G42" s="87">
        <v>0</v>
      </c>
      <c r="H42" s="71">
        <f t="shared" si="0"/>
        <v>0</v>
      </c>
    </row>
    <row r="43" spans="1:8" ht="22.5" outlineLevel="4">
      <c r="A43" s="82" t="s">
        <v>42</v>
      </c>
      <c r="B43" s="83" t="s">
        <v>43</v>
      </c>
      <c r="C43" s="83"/>
      <c r="D43" s="83"/>
      <c r="E43" s="83"/>
      <c r="F43" s="84">
        <v>220500</v>
      </c>
      <c r="G43" s="84">
        <v>172287.15</v>
      </c>
      <c r="H43" s="72">
        <f t="shared" si="0"/>
        <v>78.1347619047619</v>
      </c>
    </row>
    <row r="44" spans="1:8" ht="12.75" outlineLevel="3">
      <c r="A44" s="85" t="s">
        <v>20</v>
      </c>
      <c r="B44" s="86" t="s">
        <v>43</v>
      </c>
      <c r="C44" s="86" t="s">
        <v>240</v>
      </c>
      <c r="D44" s="86" t="s">
        <v>21</v>
      </c>
      <c r="E44" s="86" t="s">
        <v>22</v>
      </c>
      <c r="F44" s="87">
        <v>165900</v>
      </c>
      <c r="G44" s="87">
        <v>131764.33</v>
      </c>
      <c r="H44" s="71">
        <f t="shared" si="0"/>
        <v>79.4239481615431</v>
      </c>
    </row>
    <row r="45" spans="1:8" ht="22.5" outlineLevel="4">
      <c r="A45" s="85" t="s">
        <v>23</v>
      </c>
      <c r="B45" s="86" t="s">
        <v>43</v>
      </c>
      <c r="C45" s="86" t="s">
        <v>240</v>
      </c>
      <c r="D45" s="86" t="s">
        <v>231</v>
      </c>
      <c r="E45" s="86" t="s">
        <v>24</v>
      </c>
      <c r="F45" s="87">
        <v>50620</v>
      </c>
      <c r="G45" s="87">
        <v>39792.82</v>
      </c>
      <c r="H45" s="71">
        <f aca="true" t="shared" si="1" ref="H45:H76">G45/F45*100</f>
        <v>78.61086527064401</v>
      </c>
    </row>
    <row r="46" spans="1:8" ht="22.5" outlineLevel="3">
      <c r="A46" s="85" t="s">
        <v>40</v>
      </c>
      <c r="B46" s="86" t="s">
        <v>43</v>
      </c>
      <c r="C46" s="86" t="s">
        <v>240</v>
      </c>
      <c r="D46" s="86" t="s">
        <v>37</v>
      </c>
      <c r="E46" s="86" t="s">
        <v>41</v>
      </c>
      <c r="F46" s="87">
        <v>3980</v>
      </c>
      <c r="G46" s="87">
        <v>730</v>
      </c>
      <c r="H46" s="71">
        <f t="shared" si="1"/>
        <v>18.341708542713565</v>
      </c>
    </row>
    <row r="47" spans="1:8" ht="22.5" outlineLevel="4">
      <c r="A47" s="82" t="s">
        <v>44</v>
      </c>
      <c r="B47" s="83" t="s">
        <v>45</v>
      </c>
      <c r="C47" s="83"/>
      <c r="D47" s="83"/>
      <c r="E47" s="83"/>
      <c r="F47" s="84">
        <v>4632966.37</v>
      </c>
      <c r="G47" s="84">
        <v>1848873.41</v>
      </c>
      <c r="H47" s="72">
        <f t="shared" si="1"/>
        <v>39.906903317323234</v>
      </c>
    </row>
    <row r="48" spans="1:8" ht="12.75" outlineLevel="1">
      <c r="A48" s="85" t="s">
        <v>38</v>
      </c>
      <c r="B48" s="86" t="s">
        <v>45</v>
      </c>
      <c r="C48" s="86" t="s">
        <v>241</v>
      </c>
      <c r="D48" s="86" t="s">
        <v>37</v>
      </c>
      <c r="E48" s="86" t="s">
        <v>39</v>
      </c>
      <c r="F48" s="87">
        <v>20042.69</v>
      </c>
      <c r="G48" s="87">
        <v>20042.69</v>
      </c>
      <c r="H48" s="71">
        <f t="shared" si="1"/>
        <v>100</v>
      </c>
    </row>
    <row r="49" spans="1:8" ht="22.5" outlineLevel="2">
      <c r="A49" s="85" t="s">
        <v>245</v>
      </c>
      <c r="B49" s="86" t="s">
        <v>45</v>
      </c>
      <c r="C49" s="86" t="s">
        <v>241</v>
      </c>
      <c r="D49" s="86" t="s">
        <v>37</v>
      </c>
      <c r="E49" s="86" t="s">
        <v>246</v>
      </c>
      <c r="F49" s="87">
        <v>22600</v>
      </c>
      <c r="G49" s="87">
        <v>15061.2</v>
      </c>
      <c r="H49" s="71">
        <f t="shared" si="1"/>
        <v>66.6424778761062</v>
      </c>
    </row>
    <row r="50" spans="1:8" ht="22.5" outlineLevel="3">
      <c r="A50" s="85" t="s">
        <v>33</v>
      </c>
      <c r="B50" s="86" t="s">
        <v>45</v>
      </c>
      <c r="C50" s="86" t="s">
        <v>241</v>
      </c>
      <c r="D50" s="86" t="s">
        <v>37</v>
      </c>
      <c r="E50" s="86" t="s">
        <v>34</v>
      </c>
      <c r="F50" s="87">
        <v>3076985.25</v>
      </c>
      <c r="G50" s="87">
        <v>426585.26</v>
      </c>
      <c r="H50" s="71">
        <f t="shared" si="1"/>
        <v>13.86374081578714</v>
      </c>
    </row>
    <row r="51" spans="1:8" ht="12.75" outlineLevel="4">
      <c r="A51" s="85" t="s">
        <v>35</v>
      </c>
      <c r="B51" s="86" t="s">
        <v>45</v>
      </c>
      <c r="C51" s="86" t="s">
        <v>241</v>
      </c>
      <c r="D51" s="86" t="s">
        <v>37</v>
      </c>
      <c r="E51" s="86" t="s">
        <v>36</v>
      </c>
      <c r="F51" s="87">
        <v>1011899.33</v>
      </c>
      <c r="G51" s="87">
        <v>905745.16</v>
      </c>
      <c r="H51" s="71">
        <f t="shared" si="1"/>
        <v>89.5094139453576</v>
      </c>
    </row>
    <row r="52" spans="1:8" ht="27" customHeight="1" outlineLevel="1">
      <c r="A52" s="85" t="s">
        <v>46</v>
      </c>
      <c r="B52" s="86" t="s">
        <v>45</v>
      </c>
      <c r="C52" s="86" t="s">
        <v>241</v>
      </c>
      <c r="D52" s="86" t="s">
        <v>37</v>
      </c>
      <c r="E52" s="86" t="s">
        <v>47</v>
      </c>
      <c r="F52" s="87">
        <v>239720</v>
      </c>
      <c r="G52" s="87">
        <v>239720</v>
      </c>
      <c r="H52" s="71">
        <f t="shared" si="1"/>
        <v>100</v>
      </c>
    </row>
    <row r="53" spans="1:8" ht="22.5" outlineLevel="2">
      <c r="A53" s="85" t="s">
        <v>40</v>
      </c>
      <c r="B53" s="86" t="s">
        <v>45</v>
      </c>
      <c r="C53" s="86" t="s">
        <v>241</v>
      </c>
      <c r="D53" s="86" t="s">
        <v>37</v>
      </c>
      <c r="E53" s="86" t="s">
        <v>41</v>
      </c>
      <c r="F53" s="87">
        <v>241719.1</v>
      </c>
      <c r="G53" s="87">
        <v>241719.1</v>
      </c>
      <c r="H53" s="70">
        <f t="shared" si="1"/>
        <v>100</v>
      </c>
    </row>
    <row r="54" spans="1:8" ht="19.5" customHeight="1" outlineLevel="3">
      <c r="A54" s="85" t="s">
        <v>33</v>
      </c>
      <c r="B54" s="86" t="s">
        <v>45</v>
      </c>
      <c r="C54" s="86" t="s">
        <v>242</v>
      </c>
      <c r="D54" s="86" t="s">
        <v>37</v>
      </c>
      <c r="E54" s="86" t="s">
        <v>34</v>
      </c>
      <c r="F54" s="87">
        <v>20000</v>
      </c>
      <c r="G54" s="87">
        <v>0</v>
      </c>
      <c r="H54" s="70">
        <f t="shared" si="1"/>
        <v>0</v>
      </c>
    </row>
    <row r="55" spans="1:8" ht="22.5" outlineLevel="4">
      <c r="A55" s="82" t="s">
        <v>292</v>
      </c>
      <c r="B55" s="83" t="s">
        <v>293</v>
      </c>
      <c r="C55" s="83"/>
      <c r="D55" s="83"/>
      <c r="E55" s="83"/>
      <c r="F55" s="84">
        <v>76000</v>
      </c>
      <c r="G55" s="84">
        <v>76000</v>
      </c>
      <c r="H55" s="72">
        <f t="shared" si="1"/>
        <v>100</v>
      </c>
    </row>
    <row r="56" spans="1:8" ht="12.75">
      <c r="A56" s="85" t="s">
        <v>35</v>
      </c>
      <c r="B56" s="86" t="s">
        <v>293</v>
      </c>
      <c r="C56" s="86" t="s">
        <v>238</v>
      </c>
      <c r="D56" s="86" t="s">
        <v>37</v>
      </c>
      <c r="E56" s="86" t="s">
        <v>36</v>
      </c>
      <c r="F56" s="87">
        <v>15000</v>
      </c>
      <c r="G56" s="87">
        <v>15000</v>
      </c>
      <c r="H56" s="71">
        <f t="shared" si="1"/>
        <v>100</v>
      </c>
    </row>
    <row r="57" spans="1:8" ht="12.75" outlineLevel="1">
      <c r="A57" s="85" t="s">
        <v>35</v>
      </c>
      <c r="B57" s="86" t="s">
        <v>293</v>
      </c>
      <c r="C57" s="86" t="s">
        <v>294</v>
      </c>
      <c r="D57" s="86" t="s">
        <v>37</v>
      </c>
      <c r="E57" s="86" t="s">
        <v>36</v>
      </c>
      <c r="F57" s="87">
        <v>61000</v>
      </c>
      <c r="G57" s="87">
        <v>61000</v>
      </c>
      <c r="H57" s="71">
        <f t="shared" si="1"/>
        <v>100</v>
      </c>
    </row>
    <row r="58" spans="1:8" ht="12.75" outlineLevel="2">
      <c r="A58" s="82" t="s">
        <v>48</v>
      </c>
      <c r="B58" s="83" t="s">
        <v>49</v>
      </c>
      <c r="C58" s="83"/>
      <c r="D58" s="83"/>
      <c r="E58" s="83"/>
      <c r="F58" s="84">
        <v>887218.06</v>
      </c>
      <c r="G58" s="84">
        <v>887217.19</v>
      </c>
      <c r="H58" s="72">
        <f t="shared" si="1"/>
        <v>99.9999019406796</v>
      </c>
    </row>
    <row r="59" spans="1:8" ht="12.75" outlineLevel="3">
      <c r="A59" s="85" t="s">
        <v>38</v>
      </c>
      <c r="B59" s="86" t="s">
        <v>49</v>
      </c>
      <c r="C59" s="86" t="s">
        <v>243</v>
      </c>
      <c r="D59" s="86" t="s">
        <v>37</v>
      </c>
      <c r="E59" s="86" t="s">
        <v>39</v>
      </c>
      <c r="F59" s="87">
        <v>651726.35</v>
      </c>
      <c r="G59" s="87">
        <v>651726.35</v>
      </c>
      <c r="H59" s="71">
        <f t="shared" si="1"/>
        <v>100</v>
      </c>
    </row>
    <row r="60" spans="1:8" ht="22.5" outlineLevel="4">
      <c r="A60" s="85" t="s">
        <v>245</v>
      </c>
      <c r="B60" s="86" t="s">
        <v>49</v>
      </c>
      <c r="C60" s="86" t="s">
        <v>243</v>
      </c>
      <c r="D60" s="86" t="s">
        <v>37</v>
      </c>
      <c r="E60" s="86" t="s">
        <v>246</v>
      </c>
      <c r="F60" s="87">
        <v>3.48</v>
      </c>
      <c r="G60" s="87">
        <v>2.61</v>
      </c>
      <c r="H60" s="71">
        <f t="shared" si="1"/>
        <v>75</v>
      </c>
    </row>
    <row r="61" spans="1:8" ht="22.5" outlineLevel="1">
      <c r="A61" s="85" t="s">
        <v>33</v>
      </c>
      <c r="B61" s="86" t="s">
        <v>49</v>
      </c>
      <c r="C61" s="86" t="s">
        <v>243</v>
      </c>
      <c r="D61" s="86" t="s">
        <v>37</v>
      </c>
      <c r="E61" s="86" t="s">
        <v>34</v>
      </c>
      <c r="F61" s="87">
        <v>125407.14</v>
      </c>
      <c r="G61" s="87">
        <v>125407.14</v>
      </c>
      <c r="H61" s="71">
        <f t="shared" si="1"/>
        <v>100</v>
      </c>
    </row>
    <row r="62" spans="1:8" ht="12.75" outlineLevel="2">
      <c r="A62" s="85" t="s">
        <v>35</v>
      </c>
      <c r="B62" s="86" t="s">
        <v>49</v>
      </c>
      <c r="C62" s="86" t="s">
        <v>243</v>
      </c>
      <c r="D62" s="86" t="s">
        <v>37</v>
      </c>
      <c r="E62" s="86" t="s">
        <v>36</v>
      </c>
      <c r="F62" s="87">
        <v>10394.64</v>
      </c>
      <c r="G62" s="87">
        <v>10394.64</v>
      </c>
      <c r="H62" s="70">
        <f t="shared" si="1"/>
        <v>100</v>
      </c>
    </row>
    <row r="63" spans="1:8" ht="22.5" outlineLevel="3">
      <c r="A63" s="85" t="s">
        <v>40</v>
      </c>
      <c r="B63" s="86" t="s">
        <v>49</v>
      </c>
      <c r="C63" s="86" t="s">
        <v>243</v>
      </c>
      <c r="D63" s="86" t="s">
        <v>37</v>
      </c>
      <c r="E63" s="86" t="s">
        <v>41</v>
      </c>
      <c r="F63" s="87">
        <v>11086.45</v>
      </c>
      <c r="G63" s="87">
        <v>11086.45</v>
      </c>
      <c r="H63" s="70">
        <f t="shared" si="1"/>
        <v>100</v>
      </c>
    </row>
    <row r="64" spans="1:8" ht="22.5" outlineLevel="4">
      <c r="A64" s="85" t="s">
        <v>33</v>
      </c>
      <c r="B64" s="86" t="s">
        <v>49</v>
      </c>
      <c r="C64" s="86" t="s">
        <v>244</v>
      </c>
      <c r="D64" s="86" t="s">
        <v>37</v>
      </c>
      <c r="E64" s="86" t="s">
        <v>34</v>
      </c>
      <c r="F64" s="87">
        <v>12514</v>
      </c>
      <c r="G64" s="87">
        <v>12514</v>
      </c>
      <c r="H64" s="71">
        <f t="shared" si="1"/>
        <v>100</v>
      </c>
    </row>
    <row r="65" spans="1:8" ht="22.5">
      <c r="A65" s="85" t="s">
        <v>46</v>
      </c>
      <c r="B65" s="86" t="s">
        <v>49</v>
      </c>
      <c r="C65" s="86" t="s">
        <v>244</v>
      </c>
      <c r="D65" s="86" t="s">
        <v>37</v>
      </c>
      <c r="E65" s="86" t="s">
        <v>47</v>
      </c>
      <c r="F65" s="87">
        <v>76086</v>
      </c>
      <c r="G65" s="87">
        <v>76086</v>
      </c>
      <c r="H65" s="71">
        <f t="shared" si="1"/>
        <v>100</v>
      </c>
    </row>
    <row r="66" spans="1:8" ht="12.75" outlineLevel="1">
      <c r="A66" s="82" t="s">
        <v>247</v>
      </c>
      <c r="B66" s="83" t="s">
        <v>248</v>
      </c>
      <c r="C66" s="83"/>
      <c r="D66" s="83"/>
      <c r="E66" s="83"/>
      <c r="F66" s="84">
        <v>80000</v>
      </c>
      <c r="G66" s="84">
        <v>80000</v>
      </c>
      <c r="H66" s="72">
        <f t="shared" si="1"/>
        <v>100</v>
      </c>
    </row>
    <row r="67" spans="1:8" ht="12.75" outlineLevel="2">
      <c r="A67" s="85" t="s">
        <v>35</v>
      </c>
      <c r="B67" s="86" t="s">
        <v>248</v>
      </c>
      <c r="C67" s="86" t="s">
        <v>249</v>
      </c>
      <c r="D67" s="86" t="s">
        <v>37</v>
      </c>
      <c r="E67" s="86" t="s">
        <v>36</v>
      </c>
      <c r="F67" s="87">
        <v>70000</v>
      </c>
      <c r="G67" s="87">
        <v>70000</v>
      </c>
      <c r="H67" s="71">
        <f t="shared" si="1"/>
        <v>100</v>
      </c>
    </row>
    <row r="68" spans="1:8" ht="12.75" outlineLevel="3">
      <c r="A68" s="85" t="s">
        <v>35</v>
      </c>
      <c r="B68" s="86" t="s">
        <v>248</v>
      </c>
      <c r="C68" s="86" t="s">
        <v>259</v>
      </c>
      <c r="D68" s="86" t="s">
        <v>37</v>
      </c>
      <c r="E68" s="86" t="s">
        <v>36</v>
      </c>
      <c r="F68" s="87">
        <v>10000</v>
      </c>
      <c r="G68" s="87">
        <v>10000</v>
      </c>
      <c r="H68" s="70">
        <f t="shared" si="1"/>
        <v>100</v>
      </c>
    </row>
    <row r="69" spans="1:8" ht="12.75" outlineLevel="4">
      <c r="A69" s="82" t="s">
        <v>50</v>
      </c>
      <c r="B69" s="83" t="s">
        <v>51</v>
      </c>
      <c r="C69" s="83"/>
      <c r="D69" s="83"/>
      <c r="E69" s="83"/>
      <c r="F69" s="84">
        <v>5070719.72</v>
      </c>
      <c r="G69" s="84">
        <v>4725239.53</v>
      </c>
      <c r="H69" s="72">
        <f t="shared" si="1"/>
        <v>93.18676225315015</v>
      </c>
    </row>
    <row r="70" spans="1:8" ht="22.5">
      <c r="A70" s="85" t="s">
        <v>40</v>
      </c>
      <c r="B70" s="86" t="s">
        <v>51</v>
      </c>
      <c r="C70" s="86" t="s">
        <v>250</v>
      </c>
      <c r="D70" s="86" t="s">
        <v>37</v>
      </c>
      <c r="E70" s="86" t="s">
        <v>41</v>
      </c>
      <c r="F70" s="87">
        <v>2400</v>
      </c>
      <c r="G70" s="87">
        <v>2400</v>
      </c>
      <c r="H70" s="70">
        <f t="shared" si="1"/>
        <v>100</v>
      </c>
    </row>
    <row r="71" spans="1:8" ht="12.75" outlineLevel="1">
      <c r="A71" s="85" t="s">
        <v>20</v>
      </c>
      <c r="B71" s="86" t="s">
        <v>51</v>
      </c>
      <c r="C71" s="86" t="s">
        <v>251</v>
      </c>
      <c r="D71" s="86" t="s">
        <v>52</v>
      </c>
      <c r="E71" s="86" t="s">
        <v>22</v>
      </c>
      <c r="F71" s="87">
        <v>1942385.55</v>
      </c>
      <c r="G71" s="87">
        <v>1815634.66</v>
      </c>
      <c r="H71" s="70">
        <f t="shared" si="1"/>
        <v>93.47447318067208</v>
      </c>
    </row>
    <row r="72" spans="1:8" ht="22.5" outlineLevel="2">
      <c r="A72" s="85" t="s">
        <v>23</v>
      </c>
      <c r="B72" s="86" t="s">
        <v>51</v>
      </c>
      <c r="C72" s="86" t="s">
        <v>251</v>
      </c>
      <c r="D72" s="86" t="s">
        <v>253</v>
      </c>
      <c r="E72" s="86" t="s">
        <v>24</v>
      </c>
      <c r="F72" s="87">
        <v>568260.23</v>
      </c>
      <c r="G72" s="87">
        <v>564464.63</v>
      </c>
      <c r="H72" s="70">
        <f t="shared" si="1"/>
        <v>99.33206657801831</v>
      </c>
    </row>
    <row r="73" spans="1:8" ht="12.75" outlineLevel="3">
      <c r="A73" s="85" t="s">
        <v>30</v>
      </c>
      <c r="B73" s="86" t="s">
        <v>51</v>
      </c>
      <c r="C73" s="86" t="s">
        <v>251</v>
      </c>
      <c r="D73" s="86" t="s">
        <v>31</v>
      </c>
      <c r="E73" s="86" t="s">
        <v>32</v>
      </c>
      <c r="F73" s="87">
        <v>4442.58</v>
      </c>
      <c r="G73" s="87">
        <v>4442.58</v>
      </c>
      <c r="H73" s="70">
        <f t="shared" si="1"/>
        <v>100</v>
      </c>
    </row>
    <row r="74" spans="1:8" ht="12.75" outlineLevel="4">
      <c r="A74" s="85" t="s">
        <v>38</v>
      </c>
      <c r="B74" s="86" t="s">
        <v>51</v>
      </c>
      <c r="C74" s="86" t="s">
        <v>251</v>
      </c>
      <c r="D74" s="86" t="s">
        <v>37</v>
      </c>
      <c r="E74" s="86" t="s">
        <v>39</v>
      </c>
      <c r="F74" s="87">
        <v>489921.74</v>
      </c>
      <c r="G74" s="87">
        <v>489921.74</v>
      </c>
      <c r="H74" s="70">
        <f t="shared" si="1"/>
        <v>100</v>
      </c>
    </row>
    <row r="75" spans="1:8" ht="22.5" outlineLevel="3">
      <c r="A75" s="85" t="s">
        <v>33</v>
      </c>
      <c r="B75" s="86" t="s">
        <v>51</v>
      </c>
      <c r="C75" s="86" t="s">
        <v>251</v>
      </c>
      <c r="D75" s="86" t="s">
        <v>37</v>
      </c>
      <c r="E75" s="86" t="s">
        <v>34</v>
      </c>
      <c r="F75" s="87">
        <v>28953.2</v>
      </c>
      <c r="G75" s="87">
        <v>28953.2</v>
      </c>
      <c r="H75" s="70">
        <f t="shared" si="1"/>
        <v>100</v>
      </c>
    </row>
    <row r="76" spans="1:8" ht="12.75" outlineLevel="4">
      <c r="A76" s="85" t="s">
        <v>35</v>
      </c>
      <c r="B76" s="86" t="s">
        <v>51</v>
      </c>
      <c r="C76" s="86" t="s">
        <v>251</v>
      </c>
      <c r="D76" s="86" t="s">
        <v>37</v>
      </c>
      <c r="E76" s="86" t="s">
        <v>36</v>
      </c>
      <c r="F76" s="87">
        <v>73896.28</v>
      </c>
      <c r="G76" s="87">
        <v>73896.28</v>
      </c>
      <c r="H76" s="71">
        <f t="shared" si="1"/>
        <v>100</v>
      </c>
    </row>
    <row r="77" spans="1:8" ht="22.5" outlineLevel="3">
      <c r="A77" s="85" t="s">
        <v>40</v>
      </c>
      <c r="B77" s="86" t="s">
        <v>51</v>
      </c>
      <c r="C77" s="86" t="s">
        <v>251</v>
      </c>
      <c r="D77" s="86" t="s">
        <v>37</v>
      </c>
      <c r="E77" s="86" t="s">
        <v>41</v>
      </c>
      <c r="F77" s="87">
        <v>11548.25</v>
      </c>
      <c r="G77" s="87">
        <v>11548.25</v>
      </c>
      <c r="H77" s="70">
        <f aca="true" t="shared" si="2" ref="H77:H103">G77/F77*100</f>
        <v>100</v>
      </c>
    </row>
    <row r="78" spans="1:8" ht="22.5" outlineLevel="4">
      <c r="A78" s="85" t="s">
        <v>40</v>
      </c>
      <c r="B78" s="86" t="s">
        <v>51</v>
      </c>
      <c r="C78" s="86" t="s">
        <v>295</v>
      </c>
      <c r="D78" s="86" t="s">
        <v>37</v>
      </c>
      <c r="E78" s="86" t="s">
        <v>41</v>
      </c>
      <c r="F78" s="87">
        <v>3000</v>
      </c>
      <c r="G78" s="87">
        <v>3000</v>
      </c>
      <c r="H78" s="71">
        <f t="shared" si="2"/>
        <v>100</v>
      </c>
    </row>
    <row r="79" spans="1:8" ht="22.5">
      <c r="A79" s="85" t="s">
        <v>33</v>
      </c>
      <c r="B79" s="86" t="s">
        <v>51</v>
      </c>
      <c r="C79" s="86" t="s">
        <v>252</v>
      </c>
      <c r="D79" s="86" t="s">
        <v>37</v>
      </c>
      <c r="E79" s="86" t="s">
        <v>34</v>
      </c>
      <c r="F79" s="87">
        <v>297000</v>
      </c>
      <c r="G79" s="87">
        <v>297000</v>
      </c>
      <c r="H79" s="71">
        <f t="shared" si="2"/>
        <v>100</v>
      </c>
    </row>
    <row r="80" spans="1:8" ht="22.5" outlineLevel="1">
      <c r="A80" s="85" t="s">
        <v>46</v>
      </c>
      <c r="B80" s="86" t="s">
        <v>51</v>
      </c>
      <c r="C80" s="86" t="s">
        <v>252</v>
      </c>
      <c r="D80" s="86" t="s">
        <v>37</v>
      </c>
      <c r="E80" s="86" t="s">
        <v>47</v>
      </c>
      <c r="F80" s="87">
        <v>84228.3</v>
      </c>
      <c r="G80" s="87">
        <v>84228.3</v>
      </c>
      <c r="H80" s="71">
        <f t="shared" si="2"/>
        <v>100</v>
      </c>
    </row>
    <row r="81" spans="1:8" ht="22.5" outlineLevel="2">
      <c r="A81" s="85" t="s">
        <v>40</v>
      </c>
      <c r="B81" s="86" t="s">
        <v>51</v>
      </c>
      <c r="C81" s="86" t="s">
        <v>252</v>
      </c>
      <c r="D81" s="86" t="s">
        <v>37</v>
      </c>
      <c r="E81" s="86" t="s">
        <v>41</v>
      </c>
      <c r="F81" s="87">
        <v>143000</v>
      </c>
      <c r="G81" s="87">
        <v>0</v>
      </c>
      <c r="H81" s="71">
        <f t="shared" si="2"/>
        <v>0</v>
      </c>
    </row>
    <row r="82" spans="1:8" ht="22.5" outlineLevel="3">
      <c r="A82" s="85" t="s">
        <v>46</v>
      </c>
      <c r="B82" s="86" t="s">
        <v>51</v>
      </c>
      <c r="C82" s="86" t="s">
        <v>296</v>
      </c>
      <c r="D82" s="86" t="s">
        <v>37</v>
      </c>
      <c r="E82" s="86" t="s">
        <v>47</v>
      </c>
      <c r="F82" s="87">
        <v>892900</v>
      </c>
      <c r="G82" s="87">
        <v>847690</v>
      </c>
      <c r="H82" s="70">
        <f t="shared" si="2"/>
        <v>94.93672303729421</v>
      </c>
    </row>
    <row r="83" spans="1:8" ht="12.75" outlineLevel="4">
      <c r="A83" s="85" t="s">
        <v>20</v>
      </c>
      <c r="B83" s="86" t="s">
        <v>51</v>
      </c>
      <c r="C83" s="86" t="s">
        <v>254</v>
      </c>
      <c r="D83" s="86" t="s">
        <v>52</v>
      </c>
      <c r="E83" s="86" t="s">
        <v>22</v>
      </c>
      <c r="F83" s="87">
        <v>387612</v>
      </c>
      <c r="G83" s="87">
        <v>360888.3</v>
      </c>
      <c r="H83" s="71">
        <f t="shared" si="2"/>
        <v>93.10555400761586</v>
      </c>
    </row>
    <row r="84" spans="1:8" ht="22.5" outlineLevel="3">
      <c r="A84" s="85" t="s">
        <v>23</v>
      </c>
      <c r="B84" s="86" t="s">
        <v>51</v>
      </c>
      <c r="C84" s="86" t="s">
        <v>254</v>
      </c>
      <c r="D84" s="86" t="s">
        <v>253</v>
      </c>
      <c r="E84" s="86" t="s">
        <v>24</v>
      </c>
      <c r="F84" s="87">
        <v>108452.65</v>
      </c>
      <c r="G84" s="87">
        <v>108452.65</v>
      </c>
      <c r="H84" s="70">
        <f t="shared" si="2"/>
        <v>100</v>
      </c>
    </row>
    <row r="85" spans="1:8" ht="12.75" outlineLevel="4">
      <c r="A85" s="85" t="s">
        <v>35</v>
      </c>
      <c r="B85" s="86" t="s">
        <v>51</v>
      </c>
      <c r="C85" s="86" t="s">
        <v>254</v>
      </c>
      <c r="D85" s="86" t="s">
        <v>37</v>
      </c>
      <c r="E85" s="86" t="s">
        <v>36</v>
      </c>
      <c r="F85" s="87">
        <v>9118.94</v>
      </c>
      <c r="G85" s="87">
        <v>9118.94</v>
      </c>
      <c r="H85" s="71">
        <f t="shared" si="2"/>
        <v>100</v>
      </c>
    </row>
    <row r="86" spans="1:8" ht="12.75">
      <c r="A86" s="85" t="s">
        <v>35</v>
      </c>
      <c r="B86" s="86" t="s">
        <v>51</v>
      </c>
      <c r="C86" s="86" t="s">
        <v>297</v>
      </c>
      <c r="D86" s="86" t="s">
        <v>37</v>
      </c>
      <c r="E86" s="86" t="s">
        <v>36</v>
      </c>
      <c r="F86" s="87">
        <v>23600</v>
      </c>
      <c r="G86" s="87">
        <v>23600</v>
      </c>
      <c r="H86" s="70">
        <f t="shared" si="2"/>
        <v>100</v>
      </c>
    </row>
    <row r="87" spans="1:8" ht="24.75" customHeight="1" outlineLevel="1">
      <c r="A87" s="82" t="s">
        <v>53</v>
      </c>
      <c r="B87" s="83" t="s">
        <v>54</v>
      </c>
      <c r="C87" s="83"/>
      <c r="D87" s="83"/>
      <c r="E87" s="83"/>
      <c r="F87" s="84">
        <v>67058.3</v>
      </c>
      <c r="G87" s="84">
        <v>65025.8</v>
      </c>
      <c r="H87" s="72">
        <f t="shared" si="2"/>
        <v>96.96905528472985</v>
      </c>
    </row>
    <row r="88" spans="1:8" ht="12.75" customHeight="1">
      <c r="A88" s="85" t="s">
        <v>35</v>
      </c>
      <c r="B88" s="86" t="s">
        <v>54</v>
      </c>
      <c r="C88" s="86" t="s">
        <v>255</v>
      </c>
      <c r="D88" s="86" t="s">
        <v>37</v>
      </c>
      <c r="E88" s="86" t="s">
        <v>36</v>
      </c>
      <c r="F88" s="87">
        <v>21988.3</v>
      </c>
      <c r="G88" s="87">
        <v>19955.8</v>
      </c>
      <c r="H88" s="71">
        <f t="shared" si="2"/>
        <v>90.75644774721101</v>
      </c>
    </row>
    <row r="89" spans="1:8" ht="21" customHeight="1">
      <c r="A89" s="85" t="s">
        <v>46</v>
      </c>
      <c r="B89" s="86" t="s">
        <v>54</v>
      </c>
      <c r="C89" s="86" t="s">
        <v>255</v>
      </c>
      <c r="D89" s="86" t="s">
        <v>37</v>
      </c>
      <c r="E89" s="86" t="s">
        <v>47</v>
      </c>
      <c r="F89" s="87">
        <v>45070</v>
      </c>
      <c r="G89" s="87">
        <v>45070</v>
      </c>
      <c r="H89" s="71">
        <f t="shared" si="2"/>
        <v>100</v>
      </c>
    </row>
    <row r="90" spans="1:8" ht="13.5" customHeight="1">
      <c r="A90" s="82" t="s">
        <v>55</v>
      </c>
      <c r="B90" s="83" t="s">
        <v>56</v>
      </c>
      <c r="C90" s="83"/>
      <c r="D90" s="83"/>
      <c r="E90" s="83"/>
      <c r="F90" s="84">
        <v>91217</v>
      </c>
      <c r="G90" s="84">
        <v>80765</v>
      </c>
      <c r="H90" s="72">
        <f t="shared" si="2"/>
        <v>88.54160956839185</v>
      </c>
    </row>
    <row r="91" spans="1:8" ht="35.25" customHeight="1">
      <c r="A91" s="85" t="s">
        <v>57</v>
      </c>
      <c r="B91" s="86" t="s">
        <v>56</v>
      </c>
      <c r="C91" s="86" t="s">
        <v>298</v>
      </c>
      <c r="D91" s="86" t="s">
        <v>58</v>
      </c>
      <c r="E91" s="86" t="s">
        <v>59</v>
      </c>
      <c r="F91" s="87">
        <v>91217</v>
      </c>
      <c r="G91" s="87">
        <v>80765</v>
      </c>
      <c r="H91" s="71">
        <f t="shared" si="2"/>
        <v>88.54160956839185</v>
      </c>
    </row>
    <row r="92" spans="1:8" ht="19.5" customHeight="1">
      <c r="A92" s="82" t="s">
        <v>299</v>
      </c>
      <c r="B92" s="83" t="s">
        <v>300</v>
      </c>
      <c r="C92" s="83"/>
      <c r="D92" s="83"/>
      <c r="E92" s="83"/>
      <c r="F92" s="84">
        <v>12750</v>
      </c>
      <c r="G92" s="84">
        <v>12750</v>
      </c>
      <c r="H92" s="72">
        <f t="shared" si="2"/>
        <v>100</v>
      </c>
    </row>
    <row r="93" spans="1:8" ht="27" customHeight="1">
      <c r="A93" s="85" t="s">
        <v>40</v>
      </c>
      <c r="B93" s="86" t="s">
        <v>300</v>
      </c>
      <c r="C93" s="86" t="s">
        <v>301</v>
      </c>
      <c r="D93" s="86" t="s">
        <v>37</v>
      </c>
      <c r="E93" s="86" t="s">
        <v>41</v>
      </c>
      <c r="F93" s="87">
        <v>12750</v>
      </c>
      <c r="G93" s="87">
        <v>12750</v>
      </c>
      <c r="H93" s="71">
        <f t="shared" si="2"/>
        <v>100</v>
      </c>
    </row>
    <row r="94" spans="1:8" ht="23.25" customHeight="1">
      <c r="A94" s="82" t="s">
        <v>60</v>
      </c>
      <c r="B94" s="83" t="s">
        <v>61</v>
      </c>
      <c r="C94" s="83"/>
      <c r="D94" s="83"/>
      <c r="E94" s="83"/>
      <c r="F94" s="84">
        <v>41548</v>
      </c>
      <c r="G94" s="84">
        <v>41548</v>
      </c>
      <c r="H94" s="72">
        <f t="shared" si="2"/>
        <v>100</v>
      </c>
    </row>
    <row r="95" spans="1:8" ht="22.5" customHeight="1">
      <c r="A95" s="85" t="s">
        <v>35</v>
      </c>
      <c r="B95" s="86" t="s">
        <v>61</v>
      </c>
      <c r="C95" s="86" t="s">
        <v>256</v>
      </c>
      <c r="D95" s="86" t="s">
        <v>37</v>
      </c>
      <c r="E95" s="86" t="s">
        <v>36</v>
      </c>
      <c r="F95" s="87">
        <v>41548</v>
      </c>
      <c r="G95" s="87">
        <v>41548</v>
      </c>
      <c r="H95" s="71">
        <f t="shared" si="2"/>
        <v>100</v>
      </c>
    </row>
    <row r="96" spans="1:8" ht="38.25" customHeight="1">
      <c r="A96" s="82" t="s">
        <v>260</v>
      </c>
      <c r="B96" s="83" t="s">
        <v>261</v>
      </c>
      <c r="C96" s="83"/>
      <c r="D96" s="83"/>
      <c r="E96" s="83"/>
      <c r="F96" s="84">
        <v>1000</v>
      </c>
      <c r="G96" s="84">
        <v>0</v>
      </c>
      <c r="H96" s="72">
        <f t="shared" si="2"/>
        <v>0</v>
      </c>
    </row>
    <row r="97" spans="1:8" ht="21" customHeight="1">
      <c r="A97" s="85" t="s">
        <v>262</v>
      </c>
      <c r="B97" s="86" t="s">
        <v>261</v>
      </c>
      <c r="C97" s="86" t="s">
        <v>263</v>
      </c>
      <c r="D97" s="86" t="s">
        <v>264</v>
      </c>
      <c r="E97" s="86" t="s">
        <v>265</v>
      </c>
      <c r="F97" s="87">
        <v>1000</v>
      </c>
      <c r="G97" s="87">
        <v>0</v>
      </c>
      <c r="H97" s="71">
        <f t="shared" si="2"/>
        <v>0</v>
      </c>
    </row>
    <row r="98" spans="1:8" ht="33" customHeight="1">
      <c r="A98" s="82" t="s">
        <v>62</v>
      </c>
      <c r="B98" s="83" t="s">
        <v>63</v>
      </c>
      <c r="C98" s="83"/>
      <c r="D98" s="83"/>
      <c r="E98" s="83"/>
      <c r="F98" s="84">
        <v>549853</v>
      </c>
      <c r="G98" s="84">
        <v>274926.5</v>
      </c>
      <c r="H98" s="72">
        <f t="shared" si="2"/>
        <v>50</v>
      </c>
    </row>
    <row r="99" spans="1:8" ht="33" customHeight="1">
      <c r="A99" s="85" t="s">
        <v>64</v>
      </c>
      <c r="B99" s="86" t="s">
        <v>63</v>
      </c>
      <c r="C99" s="86" t="s">
        <v>302</v>
      </c>
      <c r="D99" s="86" t="s">
        <v>65</v>
      </c>
      <c r="E99" s="86" t="s">
        <v>66</v>
      </c>
      <c r="F99" s="87">
        <v>343660</v>
      </c>
      <c r="G99" s="87">
        <v>171830</v>
      </c>
      <c r="H99" s="71">
        <f t="shared" si="2"/>
        <v>50</v>
      </c>
    </row>
    <row r="100" spans="1:8" ht="37.5" customHeight="1">
      <c r="A100" s="85" t="s">
        <v>64</v>
      </c>
      <c r="B100" s="86" t="s">
        <v>63</v>
      </c>
      <c r="C100" s="86" t="s">
        <v>303</v>
      </c>
      <c r="D100" s="86" t="s">
        <v>65</v>
      </c>
      <c r="E100" s="86" t="s">
        <v>66</v>
      </c>
      <c r="F100" s="87">
        <v>88067</v>
      </c>
      <c r="G100" s="87">
        <v>44033.5</v>
      </c>
      <c r="H100" s="71">
        <f t="shared" si="2"/>
        <v>50</v>
      </c>
    </row>
    <row r="101" spans="1:8" ht="42.75" customHeight="1">
      <c r="A101" s="85" t="s">
        <v>64</v>
      </c>
      <c r="B101" s="86" t="s">
        <v>63</v>
      </c>
      <c r="C101" s="86" t="s">
        <v>304</v>
      </c>
      <c r="D101" s="86" t="s">
        <v>65</v>
      </c>
      <c r="E101" s="86" t="s">
        <v>66</v>
      </c>
      <c r="F101" s="87">
        <v>46718</v>
      </c>
      <c r="G101" s="87">
        <v>23359</v>
      </c>
      <c r="H101" s="71">
        <f t="shared" si="2"/>
        <v>50</v>
      </c>
    </row>
    <row r="102" spans="1:8" ht="41.25" customHeight="1">
      <c r="A102" s="85" t="s">
        <v>64</v>
      </c>
      <c r="B102" s="86" t="s">
        <v>63</v>
      </c>
      <c r="C102" s="86" t="s">
        <v>305</v>
      </c>
      <c r="D102" s="86" t="s">
        <v>65</v>
      </c>
      <c r="E102" s="86" t="s">
        <v>66</v>
      </c>
      <c r="F102" s="87">
        <v>71408</v>
      </c>
      <c r="G102" s="87">
        <v>35704</v>
      </c>
      <c r="H102" s="71">
        <f t="shared" si="2"/>
        <v>50</v>
      </c>
    </row>
    <row r="103" spans="1:8" ht="33" customHeight="1">
      <c r="A103" s="79" t="s">
        <v>67</v>
      </c>
      <c r="B103" s="80"/>
      <c r="C103" s="80"/>
      <c r="D103" s="80"/>
      <c r="E103" s="80"/>
      <c r="F103" s="81">
        <v>16256939.61</v>
      </c>
      <c r="G103" s="81">
        <v>12502691.27</v>
      </c>
      <c r="H103" s="72">
        <f t="shared" si="2"/>
        <v>76.90679531287255</v>
      </c>
    </row>
  </sheetData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9" sqref="E19:E24"/>
    </sheetView>
  </sheetViews>
  <sheetFormatPr defaultColWidth="9.00390625" defaultRowHeight="12.75"/>
  <cols>
    <col min="1" max="1" width="52.75390625" style="1" customWidth="1"/>
    <col min="2" max="2" width="25.375" style="1" customWidth="1"/>
    <col min="3" max="3" width="20.125" style="2" customWidth="1"/>
    <col min="4" max="4" width="14.25390625" style="2" customWidth="1"/>
    <col min="5" max="5" width="11.625" style="2" customWidth="1"/>
  </cols>
  <sheetData>
    <row r="1" spans="3:4" ht="12.75">
      <c r="C1" s="106" t="s">
        <v>72</v>
      </c>
      <c r="D1" s="106"/>
    </row>
    <row r="2" ht="12.75">
      <c r="C2" s="2" t="s">
        <v>1</v>
      </c>
    </row>
    <row r="3" ht="12.75">
      <c r="C3" s="2" t="s">
        <v>187</v>
      </c>
    </row>
    <row r="4" ht="12.75">
      <c r="C4" s="2" t="s">
        <v>2</v>
      </c>
    </row>
    <row r="5" spans="1:3" ht="15.75">
      <c r="A5" s="4"/>
      <c r="C5" s="2" t="s">
        <v>193</v>
      </c>
    </row>
    <row r="6" ht="15">
      <c r="A6" s="5"/>
    </row>
    <row r="7" spans="1:5" ht="12.75">
      <c r="A7" s="1" t="s">
        <v>188</v>
      </c>
      <c r="D7" s="2" t="str">
        <f>1!C7</f>
        <v>3 квартал</v>
      </c>
      <c r="E7" s="2" t="s">
        <v>272</v>
      </c>
    </row>
    <row r="9" spans="1:5" ht="39" thickBot="1">
      <c r="A9" s="77" t="s">
        <v>73</v>
      </c>
      <c r="B9" s="77" t="s">
        <v>74</v>
      </c>
      <c r="C9" s="78" t="s">
        <v>5</v>
      </c>
      <c r="D9" s="78" t="s">
        <v>6</v>
      </c>
      <c r="E9" s="78" t="s">
        <v>7</v>
      </c>
    </row>
    <row r="10" spans="1:5" ht="12.75">
      <c r="A10" s="97"/>
      <c r="B10" s="89" t="s">
        <v>124</v>
      </c>
      <c r="C10" s="90">
        <v>1453227.61</v>
      </c>
      <c r="D10" s="90">
        <v>-539144.27</v>
      </c>
      <c r="E10" s="3">
        <f aca="true" t="shared" si="0" ref="E10:E24">D10/C10*100</f>
        <v>-37.099781637096754</v>
      </c>
    </row>
    <row r="11" spans="1:5" ht="12.75">
      <c r="A11" s="98" t="s">
        <v>283</v>
      </c>
      <c r="B11" s="99" t="s">
        <v>124</v>
      </c>
      <c r="C11" s="100">
        <v>179966.25</v>
      </c>
      <c r="D11" s="100">
        <v>0</v>
      </c>
      <c r="E11" s="3">
        <f t="shared" si="0"/>
        <v>0</v>
      </c>
    </row>
    <row r="12" spans="1:5" ht="13.5" thickBot="1">
      <c r="A12" s="101" t="s">
        <v>168</v>
      </c>
      <c r="B12" s="102" t="s">
        <v>117</v>
      </c>
      <c r="C12" s="100">
        <v>179966.25</v>
      </c>
      <c r="D12" s="100">
        <v>0</v>
      </c>
      <c r="E12" s="3">
        <f t="shared" si="0"/>
        <v>0</v>
      </c>
    </row>
    <row r="13" spans="1:5" ht="13.5" thickBot="1">
      <c r="A13" s="101" t="s">
        <v>169</v>
      </c>
      <c r="B13" s="102" t="s">
        <v>111</v>
      </c>
      <c r="C13" s="100">
        <v>179966.25</v>
      </c>
      <c r="D13" s="100">
        <v>0</v>
      </c>
      <c r="E13" s="3">
        <f t="shared" si="0"/>
        <v>0</v>
      </c>
    </row>
    <row r="14" spans="1:5" ht="13.5" thickBot="1">
      <c r="A14" s="101" t="s">
        <v>170</v>
      </c>
      <c r="B14" s="102" t="s">
        <v>122</v>
      </c>
      <c r="C14" s="100">
        <v>179966.25</v>
      </c>
      <c r="D14" s="100">
        <v>0</v>
      </c>
      <c r="E14" s="3">
        <f t="shared" si="0"/>
        <v>0</v>
      </c>
    </row>
    <row r="15" spans="1:5" ht="12.75">
      <c r="A15" s="98" t="s">
        <v>171</v>
      </c>
      <c r="B15" s="99" t="s">
        <v>124</v>
      </c>
      <c r="C15" s="100">
        <v>1273261.36</v>
      </c>
      <c r="D15" s="100">
        <v>-539144.27</v>
      </c>
      <c r="E15" s="3">
        <f t="shared" si="0"/>
        <v>-42.343566445776695</v>
      </c>
    </row>
    <row r="16" spans="1:5" ht="13.5" thickBot="1">
      <c r="A16" s="101" t="s">
        <v>172</v>
      </c>
      <c r="B16" s="102" t="s">
        <v>99</v>
      </c>
      <c r="C16" s="100">
        <v>1273261.36</v>
      </c>
      <c r="D16" s="100">
        <v>-539144.27</v>
      </c>
      <c r="E16" s="3">
        <f t="shared" si="0"/>
        <v>-42.343566445776695</v>
      </c>
    </row>
    <row r="17" spans="1:5" ht="12.75">
      <c r="A17" s="98" t="s">
        <v>173</v>
      </c>
      <c r="B17" s="99" t="s">
        <v>124</v>
      </c>
      <c r="C17" s="100">
        <v>-14983678.25</v>
      </c>
      <c r="D17" s="100">
        <v>-11616473.96</v>
      </c>
      <c r="E17" s="3">
        <f t="shared" si="0"/>
        <v>77.52751871857633</v>
      </c>
    </row>
    <row r="18" spans="1:5" ht="13.5" thickBot="1">
      <c r="A18" s="101" t="s">
        <v>174</v>
      </c>
      <c r="B18" s="102" t="s">
        <v>120</v>
      </c>
      <c r="C18" s="100">
        <v>-14983678.25</v>
      </c>
      <c r="D18" s="100">
        <v>-11616473.96</v>
      </c>
      <c r="E18" s="3">
        <f t="shared" si="0"/>
        <v>77.52751871857633</v>
      </c>
    </row>
    <row r="19" spans="1:5" ht="13.5" thickBot="1">
      <c r="A19" s="101" t="s">
        <v>175</v>
      </c>
      <c r="B19" s="102" t="s">
        <v>104</v>
      </c>
      <c r="C19" s="100">
        <v>-14983678.25</v>
      </c>
      <c r="D19" s="100">
        <v>-11616473.96</v>
      </c>
      <c r="E19" s="3">
        <f t="shared" si="0"/>
        <v>77.52751871857633</v>
      </c>
    </row>
    <row r="20" spans="1:5" ht="13.5" thickBot="1">
      <c r="A20" s="101" t="s">
        <v>176</v>
      </c>
      <c r="B20" s="102" t="s">
        <v>108</v>
      </c>
      <c r="C20" s="100">
        <v>-14983678.25</v>
      </c>
      <c r="D20" s="100">
        <v>-11616473.96</v>
      </c>
      <c r="E20" s="3">
        <f t="shared" si="0"/>
        <v>77.52751871857633</v>
      </c>
    </row>
    <row r="21" spans="1:5" ht="12.75">
      <c r="A21" s="98" t="s">
        <v>177</v>
      </c>
      <c r="B21" s="99" t="s">
        <v>124</v>
      </c>
      <c r="C21" s="100">
        <v>16256939.61</v>
      </c>
      <c r="D21" s="100">
        <v>11077329.69</v>
      </c>
      <c r="E21" s="3">
        <f t="shared" si="0"/>
        <v>68.13908371281696</v>
      </c>
    </row>
    <row r="22" spans="1:5" ht="13.5" thickBot="1">
      <c r="A22" s="101" t="s">
        <v>178</v>
      </c>
      <c r="B22" s="102" t="s">
        <v>118</v>
      </c>
      <c r="C22" s="100">
        <v>16256939.61</v>
      </c>
      <c r="D22" s="100">
        <v>11077329.69</v>
      </c>
      <c r="E22" s="3">
        <f t="shared" si="0"/>
        <v>68.13908371281696</v>
      </c>
    </row>
    <row r="23" spans="1:5" ht="13.5" thickBot="1">
      <c r="A23" s="101" t="s">
        <v>179</v>
      </c>
      <c r="B23" s="102" t="s">
        <v>116</v>
      </c>
      <c r="C23" s="100">
        <v>16256939.61</v>
      </c>
      <c r="D23" s="100">
        <v>11077329.69</v>
      </c>
      <c r="E23" s="3">
        <f t="shared" si="0"/>
        <v>68.13908371281696</v>
      </c>
    </row>
    <row r="24" spans="1:5" ht="13.5" thickBot="1">
      <c r="A24" s="101" t="s">
        <v>180</v>
      </c>
      <c r="B24" s="102" t="s">
        <v>119</v>
      </c>
      <c r="C24" s="100">
        <v>16256939.61</v>
      </c>
      <c r="D24" s="100">
        <v>11077329.69</v>
      </c>
      <c r="E24" s="3">
        <f t="shared" si="0"/>
        <v>68.13908371281696</v>
      </c>
    </row>
  </sheetData>
  <mergeCells count="1">
    <mergeCell ref="C1:D1"/>
  </mergeCells>
  <printOptions/>
  <pageMargins left="0.5905511811023623" right="0.1968503937007874" top="0.3937007874015748" bottom="0.3937007874015748" header="0.5118110236220472" footer="0.5118110236220472"/>
  <pageSetup fitToHeight="0" fitToWidth="1" orientation="portrait" paperSize="9" scale="79" r:id="rId1"/>
  <headerFooter alignWithMargins="0">
    <oddFooter>&amp;R&amp;D 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29"/>
  <sheetViews>
    <sheetView tabSelected="1" view="pageBreakPreview" zoomScaleSheetLayoutView="100" workbookViewId="0" topLeftCell="G10">
      <selection activeCell="H29" sqref="H29"/>
    </sheetView>
  </sheetViews>
  <sheetFormatPr defaultColWidth="9.00390625" defaultRowHeight="12.75"/>
  <cols>
    <col min="1" max="1" width="1.625" style="36" hidden="1" customWidth="1"/>
    <col min="2" max="2" width="4.25390625" style="36" hidden="1" customWidth="1"/>
    <col min="3" max="4" width="8.875" style="36" hidden="1" customWidth="1"/>
    <col min="5" max="5" width="8.625" style="36" hidden="1" customWidth="1"/>
    <col min="6" max="6" width="87.375" style="36" hidden="1" customWidth="1"/>
    <col min="7" max="7" width="77.25390625" style="36" customWidth="1"/>
    <col min="8" max="8" width="23.75390625" style="36" customWidth="1"/>
    <col min="9" max="16384" width="9.125" style="36" customWidth="1"/>
  </cols>
  <sheetData>
    <row r="2" spans="6:8" ht="20.25" customHeight="1">
      <c r="F2" s="113"/>
      <c r="G2" s="114"/>
      <c r="H2" s="114"/>
    </row>
    <row r="4" spans="6:8" ht="12.75">
      <c r="F4" s="37"/>
      <c r="G4" s="122" t="s">
        <v>75</v>
      </c>
      <c r="H4" s="122"/>
    </row>
    <row r="5" spans="6:8" ht="12.75">
      <c r="F5" s="37"/>
      <c r="G5" s="123" t="s">
        <v>184</v>
      </c>
      <c r="H5" s="122"/>
    </row>
    <row r="6" spans="6:8" ht="12.75">
      <c r="F6" s="122" t="s">
        <v>76</v>
      </c>
      <c r="G6" s="122"/>
      <c r="H6" s="122"/>
    </row>
    <row r="7" spans="6:8" ht="12.75">
      <c r="F7" s="37"/>
      <c r="G7" s="122" t="s">
        <v>77</v>
      </c>
      <c r="H7" s="122"/>
    </row>
    <row r="8" spans="6:8" ht="12.75">
      <c r="F8" s="123" t="s">
        <v>194</v>
      </c>
      <c r="G8" s="122"/>
      <c r="H8" s="122"/>
    </row>
    <row r="9" spans="6:8" ht="12.75">
      <c r="F9" s="37"/>
      <c r="G9" s="37"/>
      <c r="H9" s="37"/>
    </row>
    <row r="10" spans="6:8" ht="12.75">
      <c r="F10" s="37"/>
      <c r="G10" s="37"/>
      <c r="H10" s="37"/>
    </row>
    <row r="11" spans="6:8" ht="12.75">
      <c r="F11" s="37"/>
      <c r="G11" s="37"/>
      <c r="H11" s="37"/>
    </row>
    <row r="12" spans="2:8" ht="66" customHeight="1">
      <c r="B12" s="115" t="s">
        <v>273</v>
      </c>
      <c r="C12" s="116"/>
      <c r="D12" s="116"/>
      <c r="E12" s="116"/>
      <c r="F12" s="116"/>
      <c r="G12" s="116"/>
      <c r="H12" s="116"/>
    </row>
    <row r="13" ht="13.5" thickBot="1"/>
    <row r="14" spans="2:8" ht="12.75">
      <c r="B14" s="117" t="s">
        <v>78</v>
      </c>
      <c r="C14" s="118"/>
      <c r="D14" s="118"/>
      <c r="E14" s="118"/>
      <c r="F14" s="118"/>
      <c r="G14" s="118"/>
      <c r="H14" s="38"/>
    </row>
    <row r="15" spans="2:8" ht="31.5" customHeight="1">
      <c r="B15" s="119" t="s">
        <v>79</v>
      </c>
      <c r="C15" s="120"/>
      <c r="D15" s="120"/>
      <c r="E15" s="120"/>
      <c r="F15" s="120"/>
      <c r="G15" s="121"/>
      <c r="H15" s="39">
        <f>H17+H18+H19+H20</f>
        <v>12.5</v>
      </c>
    </row>
    <row r="16" spans="2:8" ht="12.75">
      <c r="B16" s="110" t="s">
        <v>80</v>
      </c>
      <c r="C16" s="111"/>
      <c r="D16" s="111"/>
      <c r="E16" s="111"/>
      <c r="F16" s="111"/>
      <c r="G16" s="112"/>
      <c r="H16" s="40"/>
    </row>
    <row r="17" spans="2:8" ht="12.75">
      <c r="B17" s="110" t="s">
        <v>81</v>
      </c>
      <c r="C17" s="111"/>
      <c r="D17" s="111"/>
      <c r="E17" s="111"/>
      <c r="F17" s="111"/>
      <c r="G17" s="112"/>
      <c r="H17" s="40">
        <v>1</v>
      </c>
    </row>
    <row r="18" spans="2:8" ht="12.75">
      <c r="B18" s="110" t="s">
        <v>82</v>
      </c>
      <c r="C18" s="111"/>
      <c r="D18" s="111"/>
      <c r="E18" s="111"/>
      <c r="F18" s="111"/>
      <c r="G18" s="112"/>
      <c r="H18" s="40">
        <v>3</v>
      </c>
    </row>
    <row r="19" spans="2:8" ht="12.75">
      <c r="B19" s="110" t="s">
        <v>83</v>
      </c>
      <c r="C19" s="111"/>
      <c r="D19" s="111"/>
      <c r="E19" s="111"/>
      <c r="F19" s="111"/>
      <c r="G19" s="112"/>
      <c r="H19" s="40">
        <v>1.5</v>
      </c>
    </row>
    <row r="20" spans="2:8" ht="12.75">
      <c r="B20" s="110" t="s">
        <v>84</v>
      </c>
      <c r="C20" s="111"/>
      <c r="D20" s="111"/>
      <c r="E20" s="111"/>
      <c r="F20" s="111"/>
      <c r="G20" s="112"/>
      <c r="H20" s="40">
        <v>7</v>
      </c>
    </row>
    <row r="21" spans="2:8" ht="12.75">
      <c r="B21" s="124"/>
      <c r="C21" s="125"/>
      <c r="D21" s="125"/>
      <c r="E21" s="125"/>
      <c r="F21" s="125"/>
      <c r="G21" s="126"/>
      <c r="H21" s="40"/>
    </row>
    <row r="22" spans="2:8" ht="29.25" customHeight="1">
      <c r="B22" s="119" t="s">
        <v>85</v>
      </c>
      <c r="C22" s="120"/>
      <c r="D22" s="120"/>
      <c r="E22" s="120"/>
      <c r="F22" s="120"/>
      <c r="G22" s="121"/>
      <c r="H22" s="41">
        <v>4238058.69</v>
      </c>
    </row>
    <row r="23" spans="2:8" ht="12.75">
      <c r="B23" s="110" t="s">
        <v>86</v>
      </c>
      <c r="C23" s="111"/>
      <c r="D23" s="111"/>
      <c r="E23" s="111"/>
      <c r="F23" s="111"/>
      <c r="G23" s="112"/>
      <c r="H23" s="42">
        <v>3592118.38</v>
      </c>
    </row>
    <row r="24" spans="2:8" ht="12.75">
      <c r="B24" s="124"/>
      <c r="C24" s="125"/>
      <c r="D24" s="125"/>
      <c r="E24" s="125"/>
      <c r="F24" s="125"/>
      <c r="G24" s="126"/>
      <c r="H24" s="42"/>
    </row>
    <row r="25" spans="2:8" ht="28.5" customHeight="1">
      <c r="B25" s="119" t="s">
        <v>87</v>
      </c>
      <c r="C25" s="120"/>
      <c r="D25" s="120"/>
      <c r="E25" s="120"/>
      <c r="F25" s="120"/>
      <c r="G25" s="121"/>
      <c r="H25" s="43">
        <v>11</v>
      </c>
    </row>
    <row r="26" spans="2:8" ht="12.75">
      <c r="B26" s="124"/>
      <c r="C26" s="125"/>
      <c r="D26" s="125"/>
      <c r="E26" s="125"/>
      <c r="F26" s="125"/>
      <c r="G26" s="126"/>
      <c r="H26" s="42"/>
    </row>
    <row r="27" spans="2:8" ht="31.5" customHeight="1">
      <c r="B27" s="119" t="s">
        <v>88</v>
      </c>
      <c r="C27" s="120"/>
      <c r="D27" s="120"/>
      <c r="E27" s="120"/>
      <c r="F27" s="120"/>
      <c r="G27" s="121"/>
      <c r="H27" s="44">
        <v>4725239.53</v>
      </c>
    </row>
    <row r="28" spans="2:8" ht="12.75">
      <c r="B28" s="110" t="s">
        <v>86</v>
      </c>
      <c r="C28" s="111"/>
      <c r="D28" s="111"/>
      <c r="E28" s="111"/>
      <c r="F28" s="111"/>
      <c r="G28" s="112"/>
      <c r="H28" s="42">
        <v>2849440.24</v>
      </c>
    </row>
    <row r="29" spans="2:8" ht="13.5" thickBot="1">
      <c r="B29" s="107"/>
      <c r="C29" s="108"/>
      <c r="D29" s="108"/>
      <c r="E29" s="108"/>
      <c r="F29" s="108"/>
      <c r="G29" s="109"/>
      <c r="H29" s="45"/>
    </row>
  </sheetData>
  <sheetProtection/>
  <mergeCells count="23">
    <mergeCell ref="F8:H8"/>
    <mergeCell ref="B25:G25"/>
    <mergeCell ref="B26:G26"/>
    <mergeCell ref="B16:G16"/>
    <mergeCell ref="B21:G21"/>
    <mergeCell ref="B22:G22"/>
    <mergeCell ref="B19:G19"/>
    <mergeCell ref="B28:G28"/>
    <mergeCell ref="B24:G24"/>
    <mergeCell ref="B20:G20"/>
    <mergeCell ref="B17:G17"/>
    <mergeCell ref="B27:G27"/>
    <mergeCell ref="B18:G18"/>
    <mergeCell ref="B29:G29"/>
    <mergeCell ref="B23:G23"/>
    <mergeCell ref="F2:H2"/>
    <mergeCell ref="B12:H12"/>
    <mergeCell ref="B14:G14"/>
    <mergeCell ref="B15:G15"/>
    <mergeCell ref="F6:H6"/>
    <mergeCell ref="G4:H4"/>
    <mergeCell ref="G5:H5"/>
    <mergeCell ref="G7:H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C21" sqref="C21"/>
    </sheetView>
  </sheetViews>
  <sheetFormatPr defaultColWidth="9.00390625" defaultRowHeight="12.75"/>
  <cols>
    <col min="1" max="1" width="3.125" style="0" customWidth="1"/>
    <col min="2" max="2" width="10.375" style="0" customWidth="1"/>
    <col min="3" max="3" width="6.125" style="0" customWidth="1"/>
    <col min="5" max="5" width="7.00390625" style="0" customWidth="1"/>
    <col min="6" max="6" width="2.75390625" style="0" customWidth="1"/>
    <col min="7" max="7" width="9.875" style="0" customWidth="1"/>
    <col min="8" max="8" width="8.00390625" style="0" customWidth="1"/>
    <col min="9" max="9" width="2.375" style="0" customWidth="1"/>
    <col min="10" max="10" width="13.125" style="0" customWidth="1"/>
    <col min="11" max="11" width="3.875" style="0" hidden="1" customWidth="1"/>
    <col min="12" max="12" width="7.375" style="0" customWidth="1"/>
    <col min="13" max="13" width="6.25390625" style="0" customWidth="1"/>
  </cols>
  <sheetData>
    <row r="1" spans="1:13" ht="12.75">
      <c r="A1" s="131" t="s">
        <v>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2.75">
      <c r="A2" s="131" t="s">
        <v>90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2.75">
      <c r="A3" s="131" t="s">
        <v>185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2.75">
      <c r="A4" s="131" t="s">
        <v>77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2.75">
      <c r="A5" s="131" t="s">
        <v>268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9" ht="12.75">
      <c r="C9" t="s">
        <v>91</v>
      </c>
    </row>
    <row r="10" spans="1:13" ht="12.75">
      <c r="A10" s="46" t="s">
        <v>186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12.75">
      <c r="A11" s="46"/>
      <c r="B11" s="46"/>
      <c r="C11" s="46"/>
      <c r="D11" s="46"/>
      <c r="E11" s="46" t="s">
        <v>92</v>
      </c>
      <c r="F11" s="136" t="str">
        <f>1!C7</f>
        <v>3 квартал</v>
      </c>
      <c r="G11" s="136"/>
      <c r="H11" s="46" t="s">
        <v>271</v>
      </c>
      <c r="I11" s="46"/>
      <c r="J11" s="46"/>
      <c r="K11" s="46"/>
      <c r="L11" s="46"/>
      <c r="M11" s="46"/>
    </row>
    <row r="14" spans="1:13" s="48" customFormat="1" ht="105.75" customHeight="1">
      <c r="A14" s="47" t="s">
        <v>93</v>
      </c>
      <c r="B14" s="129" t="s">
        <v>257</v>
      </c>
      <c r="C14" s="130"/>
      <c r="D14" s="129" t="s">
        <v>258</v>
      </c>
      <c r="E14" s="130"/>
      <c r="F14" s="129" t="s">
        <v>94</v>
      </c>
      <c r="G14" s="130"/>
      <c r="H14" s="134" t="s">
        <v>95</v>
      </c>
      <c r="I14" s="135"/>
      <c r="J14" s="129" t="s">
        <v>96</v>
      </c>
      <c r="K14" s="130"/>
      <c r="L14" s="129" t="s">
        <v>6</v>
      </c>
      <c r="M14" s="130"/>
    </row>
    <row r="15" spans="1:13" ht="12.75">
      <c r="A15" s="49"/>
      <c r="B15" s="50"/>
      <c r="C15" s="51"/>
      <c r="D15" s="50"/>
      <c r="E15" s="51"/>
      <c r="F15" s="50"/>
      <c r="G15" s="51"/>
      <c r="H15" s="50"/>
      <c r="I15" s="51"/>
      <c r="J15" s="50"/>
      <c r="K15" s="51"/>
      <c r="L15" s="50"/>
      <c r="M15" s="51"/>
    </row>
    <row r="16" spans="1:13" ht="12.75">
      <c r="A16" s="52"/>
      <c r="B16" s="53">
        <v>1000</v>
      </c>
      <c r="C16" s="54"/>
      <c r="D16" s="53"/>
      <c r="E16" s="54"/>
      <c r="F16" s="53"/>
      <c r="G16" s="54"/>
      <c r="H16" s="53"/>
      <c r="I16" s="54"/>
      <c r="J16" s="53"/>
      <c r="K16" s="54"/>
      <c r="L16" s="53"/>
      <c r="M16" s="54"/>
    </row>
    <row r="17" spans="1:13" ht="12.75">
      <c r="A17" s="52"/>
      <c r="B17" s="53"/>
      <c r="C17" s="54"/>
      <c r="D17" s="53"/>
      <c r="E17" s="54"/>
      <c r="F17" s="53"/>
      <c r="G17" s="54"/>
      <c r="H17" s="53"/>
      <c r="I17" s="54"/>
      <c r="J17" s="53"/>
      <c r="K17" s="54"/>
      <c r="L17" s="53"/>
      <c r="M17" s="54"/>
    </row>
    <row r="18" spans="1:13" ht="12.75">
      <c r="A18" s="52">
        <v>1</v>
      </c>
      <c r="B18" s="55"/>
      <c r="C18" s="54"/>
      <c r="D18" s="53"/>
      <c r="E18" s="54"/>
      <c r="F18" s="53"/>
      <c r="G18" s="54"/>
      <c r="H18" s="53"/>
      <c r="I18" s="54"/>
      <c r="J18" s="53"/>
      <c r="K18" s="54"/>
      <c r="L18" s="53"/>
      <c r="M18" s="54"/>
    </row>
    <row r="19" spans="1:13" ht="12.75">
      <c r="A19" s="52"/>
      <c r="B19" s="53"/>
      <c r="C19" s="54"/>
      <c r="D19" s="53"/>
      <c r="E19" s="54"/>
      <c r="F19" s="53"/>
      <c r="G19" s="54"/>
      <c r="H19" s="53"/>
      <c r="I19" s="54"/>
      <c r="J19" s="53"/>
      <c r="K19" s="54"/>
      <c r="L19" s="53"/>
      <c r="M19" s="54"/>
    </row>
    <row r="20" spans="1:13" ht="12.75">
      <c r="A20" s="56"/>
      <c r="B20" s="57"/>
      <c r="C20" s="58"/>
      <c r="D20" s="57"/>
      <c r="E20" s="58"/>
      <c r="F20" s="57"/>
      <c r="G20" s="58"/>
      <c r="H20" s="57"/>
      <c r="I20" s="58"/>
      <c r="J20" s="57"/>
      <c r="K20" s="58"/>
      <c r="L20" s="57"/>
      <c r="M20" s="58"/>
    </row>
    <row r="21" spans="1:13" ht="12.75">
      <c r="A21" s="59"/>
      <c r="B21" s="60">
        <v>1000</v>
      </c>
      <c r="C21" s="61"/>
      <c r="D21" s="62"/>
      <c r="E21" s="61"/>
      <c r="F21" s="62"/>
      <c r="G21" s="61"/>
      <c r="H21" s="127" t="s">
        <v>97</v>
      </c>
      <c r="I21" s="128"/>
      <c r="J21" s="63">
        <v>0</v>
      </c>
      <c r="K21" s="61"/>
      <c r="L21" s="132">
        <v>0</v>
      </c>
      <c r="M21" s="133"/>
    </row>
  </sheetData>
  <mergeCells count="14">
    <mergeCell ref="A1:M1"/>
    <mergeCell ref="A2:M2"/>
    <mergeCell ref="A3:M3"/>
    <mergeCell ref="A4:M4"/>
    <mergeCell ref="H21:I21"/>
    <mergeCell ref="J14:K14"/>
    <mergeCell ref="L14:M14"/>
    <mergeCell ref="A5:M5"/>
    <mergeCell ref="L21:M21"/>
    <mergeCell ref="B14:C14"/>
    <mergeCell ref="D14:E14"/>
    <mergeCell ref="F14:G14"/>
    <mergeCell ref="H14:I14"/>
    <mergeCell ref="F11:G1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GALLI</cp:lastModifiedBy>
  <cp:lastPrinted>2018-10-04T07:43:30Z</cp:lastPrinted>
  <dcterms:created xsi:type="dcterms:W3CDTF">2012-07-24T01:14:55Z</dcterms:created>
  <dcterms:modified xsi:type="dcterms:W3CDTF">2018-10-04T07:45:08Z</dcterms:modified>
  <cp:category/>
  <cp:version/>
  <cp:contentType/>
  <cp:contentStatus/>
</cp:coreProperties>
</file>