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APPT" localSheetId="1">'2'!$A$19</definedName>
    <definedName name="APPT" localSheetId="2">'3'!$A$19</definedName>
    <definedName name="FIO" localSheetId="1">'2'!$F$19</definedName>
    <definedName name="FIO" localSheetId="2">'3'!$F$19</definedName>
    <definedName name="SIGN" localSheetId="1">'2'!$A$19:$H$20</definedName>
    <definedName name="SIGN" localSheetId="2">'3'!$A$19:$H$20</definedName>
    <definedName name="_xlnm.Print_Titles" localSheetId="0">'1'!$7:$7</definedName>
    <definedName name="_xlnm.Print_Titles" localSheetId="3">'4'!$8:$8</definedName>
  </definedNames>
  <calcPr fullCalcOnLoad="1"/>
</workbook>
</file>

<file path=xl/sharedStrings.xml><?xml version="1.0" encoding="utf-8"?>
<sst xmlns="http://schemas.openxmlformats.org/spreadsheetml/2006/main" count="1119" uniqueCount="303">
  <si>
    <t>Приложение № 1</t>
  </si>
  <si>
    <t>к Постановлению Администрации</t>
  </si>
  <si>
    <t>администрация сельского поселения</t>
  </si>
  <si>
    <t>Наименование кода</t>
  </si>
  <si>
    <t>Код дохода</t>
  </si>
  <si>
    <t>Утверждено</t>
  </si>
  <si>
    <t>Исполнено</t>
  </si>
  <si>
    <t>% исполнения</t>
  </si>
  <si>
    <t>Приложение № 2</t>
  </si>
  <si>
    <t>к Постановлению администрации</t>
  </si>
  <si>
    <t xml:space="preserve">                  Администрация сельского поселения</t>
  </si>
  <si>
    <t>КВСР</t>
  </si>
  <si>
    <t>КФСР</t>
  </si>
  <si>
    <t>КЦСР</t>
  </si>
  <si>
    <t>КВР</t>
  </si>
  <si>
    <t>КОСГУ</t>
  </si>
  <si>
    <t>Иполнено</t>
  </si>
  <si>
    <t>985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</si>
  <si>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</si>
  <si>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</si>
  <si>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</t>
  </si>
  <si>
    <t>121</t>
  </si>
  <si>
    <t>211</t>
  </si>
  <si>
    <t>Начисления на выплаты по оплате труда</t>
  </si>
  <si>
    <t>213</t>
  </si>
  <si>
    <t>Прочие выплаты</t>
  </si>
  <si>
    <t>122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</si>
  <si>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</si>
  <si>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</si>
  <si>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</si>
  <si>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</si>
  <si>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</si>
  <si>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</si>
  <si>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</si>
  <si>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</si>
  <si>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</si>
  <si>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</si>
  <si>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244</t>
  </si>
  <si>
    <t>Коммунальные услуги</t>
  </si>
  <si>
    <t>223</t>
  </si>
  <si>
    <t>Увеличение стоимости материальных запасов</t>
  </si>
  <si>
    <t>340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</si>
  <si>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</si>
  <si>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</si>
  <si>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</si>
  <si>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</si>
  <si>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</si>
  <si>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</si>
  <si>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Дорожное хозяйство (дорожные фонды)</t>
  </si>
  <si>
    <t>0409</t>
  </si>
  <si>
    <t>Увеличение стоимости основных средств</t>
  </si>
  <si>
    <t>310</t>
  </si>
  <si>
    <t>Коммунальное хозяйство</t>
  </si>
  <si>
    <t>0502</t>
  </si>
  <si>
    <t>Культура</t>
  </si>
  <si>
    <t>0801</t>
  </si>
  <si>
    <t>111</t>
  </si>
  <si>
    <t>Другие вопросы в области культуры, кинематографии</t>
  </si>
  <si>
    <t>0804</t>
  </si>
  <si>
    <t>Пенсионное обеспечение</t>
  </si>
  <si>
    <t>1001</t>
  </si>
  <si>
    <t>Пенсии, пособия, выплачиваемые организациями сектора государственного управления</t>
  </si>
  <si>
    <t>312</t>
  </si>
  <si>
    <t>263</t>
  </si>
  <si>
    <t>Периодическая печать и издательства</t>
  </si>
  <si>
    <t>1202</t>
  </si>
  <si>
    <t>Прочие межбюджетные трансферты общего характера</t>
  </si>
  <si>
    <t>1403</t>
  </si>
  <si>
    <t>Перечисления другим бюджетам бюджетной системы Российской Федерации</t>
  </si>
  <si>
    <t>540</t>
  </si>
  <si>
    <t>251</t>
  </si>
  <si>
    <t>Итого</t>
  </si>
  <si>
    <t>Приложение № 3</t>
  </si>
  <si>
    <t xml:space="preserve">                                 администрация сельского поселения</t>
  </si>
  <si>
    <t xml:space="preserve">по </t>
  </si>
  <si>
    <t>подразделениям,  целевым статьям и видам расходов функциональной классификации расходов бюджетов РФ</t>
  </si>
  <si>
    <t>Приложение № 4</t>
  </si>
  <si>
    <t>Наименование показвтеля</t>
  </si>
  <si>
    <t>Код источника финансирования</t>
  </si>
  <si>
    <t xml:space="preserve">Приложение № 5 </t>
  </si>
  <si>
    <t>муниципального образования-</t>
  </si>
  <si>
    <t>администрации сельского поселения</t>
  </si>
  <si>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</si>
  <si>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</si>
  <si>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</si>
  <si>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</si>
  <si>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</si>
  <si>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</si>
  <si>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</si>
  <si>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Расходы на обеспечение деятельности органов местного самоуправления</t>
  </si>
  <si>
    <t>в том числе расходы на оплату труда (руб.)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</si>
  <si>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</si>
  <si>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</si>
  <si>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>Приложение №6</t>
  </si>
  <si>
    <t xml:space="preserve">к Постановлению Администрации </t>
  </si>
  <si>
    <t>ОТЧЕТ ОБ ИСПОЛЬЗОВАНИИ СРЕДСТВ РЕЗЕРВНОГО ФОНДА</t>
  </si>
  <si>
    <t xml:space="preserve">за </t>
  </si>
  <si>
    <t>№ п/п</t>
  </si>
  <si>
    <t>Направление средств</t>
  </si>
  <si>
    <t>Получатель</t>
  </si>
  <si>
    <t>Сумма по распоряжению</t>
  </si>
  <si>
    <t>Всего</t>
  </si>
  <si>
    <t>по ведомственной структуре расходов</t>
  </si>
  <si>
    <t xml:space="preserve"> 000 0105000000 0000 000</t>
  </si>
  <si>
    <t xml:space="preserve"> 000 1030224001 0000 110</t>
  </si>
  <si>
    <t xml:space="preserve"> 000 1080400001 0000 110</t>
  </si>
  <si>
    <t xml:space="preserve"> 000 1030226001 0000 110</t>
  </si>
  <si>
    <t xml:space="preserve"> 000 1030200001 0000 110</t>
  </si>
  <si>
    <t xml:space="preserve"> 000 0105020100 0000 510</t>
  </si>
  <si>
    <t xml:space="preserve"> 000 1030223001 0000 110</t>
  </si>
  <si>
    <t xml:space="preserve"> 000 1060103010 0000 110</t>
  </si>
  <si>
    <t xml:space="preserve"> 000 1080402001 0000 110</t>
  </si>
  <si>
    <t xml:space="preserve"> 000 0105020110 0000 510</t>
  </si>
  <si>
    <t xml:space="preserve"> 000 1030225001 0000 110</t>
  </si>
  <si>
    <t xml:space="preserve"> 000 2000000000 0000 000</t>
  </si>
  <si>
    <t xml:space="preserve"> 000 0102000000 0000 700</t>
  </si>
  <si>
    <t xml:space="preserve"> 000 1050300001 0000 110</t>
  </si>
  <si>
    <t>источники внутреннего финансирования</t>
  </si>
  <si>
    <t xml:space="preserve"> 000 1010000000 0000 000</t>
  </si>
  <si>
    <t xml:space="preserve"> 000 1030000000 0000 000</t>
  </si>
  <si>
    <t xml:space="preserve"> 000 1000000000 0000 000</t>
  </si>
  <si>
    <t xml:space="preserve"> 000 0105020100 0000 610</t>
  </si>
  <si>
    <t xml:space="preserve"> 000 0102000000 0000 000</t>
  </si>
  <si>
    <t xml:space="preserve"> 000 0105020000 0000 600</t>
  </si>
  <si>
    <t xml:space="preserve"> 000 0105020110 0000 610</t>
  </si>
  <si>
    <t xml:space="preserve"> 000 0105020000 0000 500</t>
  </si>
  <si>
    <t xml:space="preserve"> 000 1050301001 0000 110</t>
  </si>
  <si>
    <t xml:space="preserve"> 000 0102000010 0000 710</t>
  </si>
  <si>
    <t xml:space="preserve"> 000 1010200001 0000 110</t>
  </si>
  <si>
    <t>х</t>
  </si>
  <si>
    <t xml:space="preserve"> 000 1060100000 0000 110</t>
  </si>
  <si>
    <t xml:space="preserve"> 000 2020000000 0000 000</t>
  </si>
  <si>
    <t xml:space="preserve"> 000 1060000000 0000 000</t>
  </si>
  <si>
    <t>Доходы бюджета - ИТОГО</t>
  </si>
  <si>
    <t xml:space="preserve"> 000 1080000000 0000 000</t>
  </si>
  <si>
    <t xml:space="preserve"> 000 1010201001 0000 110</t>
  </si>
  <si>
    <t xml:space="preserve"> 000 1050000000 0000 000</t>
  </si>
  <si>
    <t xml:space="preserve"> 000 1060600000 0000 110</t>
  </si>
  <si>
    <t>Источники финансирования дефицита бюджетов - всего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</si>
  <si>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</si>
  <si>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</si>
  <si>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</si>
  <si>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</si>
  <si>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</si>
  <si>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</si>
  <si>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</si>
  <si>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</si>
  <si>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</si>
  <si>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</si>
  <si>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</si>
  <si>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</si>
  <si>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</si>
  <si>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</si>
  <si>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</si>
  <si>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000 1060603000 0000 110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</si>
  <si>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</si>
  <si>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</si>
  <si>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</si>
  <si>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</si>
  <si>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</si>
  <si>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</si>
  <si>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</si>
  <si>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</si>
  <si>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</si>
  <si>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</si>
  <si>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</si>
  <si>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</si>
  <si>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</si>
  <si>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</si>
  <si>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</si>
  <si>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</si>
  <si>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</si>
  <si>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</si>
  <si>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</si>
  <si>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</si>
  <si>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</si>
  <si>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сельских поселений в валюте Российской Федерации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</si>
  <si>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</si>
  <si>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</si>
  <si>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</si>
  <si>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</si>
  <si>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</si>
  <si>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</si>
  <si>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</si>
  <si>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</si>
  <si>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</si>
  <si>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</si>
  <si>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853</t>
  </si>
  <si>
    <t>Другие общегосударственные вопросы</t>
  </si>
  <si>
    <t>0113</t>
  </si>
  <si>
    <t xml:space="preserve">     в том числе:</t>
  </si>
  <si>
    <t>к Постановлению администрации Худоеланского</t>
  </si>
  <si>
    <t>Худоеланского муниципального образования</t>
  </si>
  <si>
    <t>администрации Худоеланского  муниципального образования-администрации сельского поселения</t>
  </si>
  <si>
    <t>Худоеланского муниципального образования-</t>
  </si>
  <si>
    <t>Отчет об исполнении бюджета Худоеланского муниципального образования по источникам дефицита бюджета за</t>
  </si>
  <si>
    <t>Отчет об исполнении бюджета Худоеланского муниципального образования по доходам за</t>
  </si>
  <si>
    <t xml:space="preserve">                            Худоеланского муниципального образования</t>
  </si>
  <si>
    <t xml:space="preserve">Отчет об исполнении бюджета Худоеланского муниципального образования за 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</si>
  <si>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</si>
  <si>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</si>
  <si>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</si>
  <si>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</si>
  <si>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</si>
  <si>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</si>
  <si>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</si>
  <si>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</si>
  <si>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</si>
  <si>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</si>
  <si>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</si>
  <si>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</si>
  <si>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</si>
  <si>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</si>
  <si>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</si>
  <si>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</si>
  <si>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</si>
  <si>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</si>
  <si>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</si>
  <si>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Дотации бюджетам бюджетной системы Российской Федерации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</si>
  <si>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</si>
  <si>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</si>
  <si>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</si>
  <si>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</si>
  <si>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 Субсидии бюджетам сельских поселений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</si>
  <si>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000 2022555810 0000 151</t>
  </si>
  <si>
    <t xml:space="preserve"> 000 2022999900 0000 151</t>
  </si>
  <si>
    <t xml:space="preserve"> 000 2022999910 0000 151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</si>
  <si>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</si>
  <si>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</si>
  <si>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000 2023002400 0000 151</t>
  </si>
  <si>
    <t xml:space="preserve"> 000 2023002410 0000 151</t>
  </si>
  <si>
    <t xml:space="preserve"> 000 2023511800 0000 151</t>
  </si>
  <si>
    <t xml:space="preserve"> 000 2023511810 0000 151</t>
  </si>
  <si>
    <t>Администрация Худоеланского муниципального образования - администрация сельского поселения</t>
  </si>
  <si>
    <t>0910049999</t>
  </si>
  <si>
    <t>129</t>
  </si>
  <si>
    <t>0920049999</t>
  </si>
  <si>
    <t>851</t>
  </si>
  <si>
    <t>Резервные фонды</t>
  </si>
  <si>
    <t>0111</t>
  </si>
  <si>
    <t>0940049999</t>
  </si>
  <si>
    <t>870</t>
  </si>
  <si>
    <t>0980049999</t>
  </si>
  <si>
    <t>09А0073150</t>
  </si>
  <si>
    <t>09В0051180</t>
  </si>
  <si>
    <t>3010049999</t>
  </si>
  <si>
    <t>4010049999</t>
  </si>
  <si>
    <t>4020049999</t>
  </si>
  <si>
    <t>5020049999</t>
  </si>
  <si>
    <t>50200S2370</t>
  </si>
  <si>
    <t>Арендная плата за пользование имуществом</t>
  </si>
  <si>
    <t>224</t>
  </si>
  <si>
    <t>Благоустройство</t>
  </si>
  <si>
    <t>0503</t>
  </si>
  <si>
    <t>5030049999</t>
  </si>
  <si>
    <t>5010049999</t>
  </si>
  <si>
    <t>8010049999</t>
  </si>
  <si>
    <t>80100S2370</t>
  </si>
  <si>
    <t>119</t>
  </si>
  <si>
    <t>8020049999</t>
  </si>
  <si>
    <t>8030049999</t>
  </si>
  <si>
    <t>8040049999</t>
  </si>
  <si>
    <t>0970049999</t>
  </si>
  <si>
    <t xml:space="preserve">Утвержден объем резервного фонда администрации Худоеланского муниципального образования-администрации сельского поселения </t>
  </si>
  <si>
    <t>Реквизиты распоряжения администрации Худоеланского муниципального образования-администрации сельского поселения</t>
  </si>
  <si>
    <t>1 квартал</t>
  </si>
  <si>
    <t>2018 года.</t>
  </si>
  <si>
    <t>2018г</t>
  </si>
  <si>
    <t>2018 года</t>
  </si>
  <si>
    <t>2018г.</t>
  </si>
  <si>
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1 квартал 2018 г. </t>
  </si>
  <si>
    <t>Налоги, пошлины и сборы</t>
  </si>
  <si>
    <t>291</t>
  </si>
  <si>
    <t>852</t>
  </si>
  <si>
    <t>Штрафы за нарушение законодательства о налогах и сборах, законодательства о страховых взносах</t>
  </si>
  <si>
    <t>292</t>
  </si>
  <si>
    <t>0920071010</t>
  </si>
  <si>
    <t>1030049999</t>
  </si>
  <si>
    <t>Иные расходы</t>
  </si>
  <si>
    <t>296</t>
  </si>
  <si>
    <t>3020049999</t>
  </si>
  <si>
    <t>Другие вопросы в области национальной экономики</t>
  </si>
  <si>
    <t>0412</t>
  </si>
  <si>
    <t>4050049999</t>
  </si>
  <si>
    <t>112</t>
  </si>
  <si>
    <t>80110S2100</t>
  </si>
  <si>
    <t>0960049999</t>
  </si>
  <si>
    <t>Физическая культура</t>
  </si>
  <si>
    <t>1101</t>
  </si>
  <si>
    <t>8050049999</t>
  </si>
  <si>
    <t>Обслуживание государственного внутреннего и муниципального долга</t>
  </si>
  <si>
    <t>1301</t>
  </si>
  <si>
    <t>Обслуживание внутреннего долга</t>
  </si>
  <si>
    <t>0950049999</t>
  </si>
  <si>
    <t>730</t>
  </si>
  <si>
    <t>231</t>
  </si>
  <si>
    <t>090М149999</t>
  </si>
  <si>
    <t>090М249999</t>
  </si>
  <si>
    <t>090М349999</t>
  </si>
  <si>
    <t>090М449999</t>
  </si>
  <si>
    <t xml:space="preserve">№76 от "20" апреля 2018г. </t>
  </si>
  <si>
    <t>№76 от "20"апреля 2018г.</t>
  </si>
  <si>
    <t xml:space="preserve">№76 от "20"апреля 2018г.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</si>
</sst>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_(&quot;р.&quot;* #,##0.00_);_(&quot;р.&quot;* \(#,##0.00\);_(&quot;р.&quot;* &quot;-&quot;??_);_(@_)"/>
    <numFmt numFmtId="168" formatCode="_(&quot;р.&quot;* #,##0_);_(&quot;р.&quot;* \(#,##0\);_(&quot;р.&quot;* &quot;-&quot;_);_(@_)"/>
    <numFmt numFmtId="169" formatCode="_(* #,##0.00_);_(* \(#,##0.00\);_(* &quot;-&quot;??_);_(@_)"/>
    <numFmt numFmtId="170" formatCode="_(* #,##0_);_(* \(#,##0\);_(* &quot;-&quot;_);_(@_)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.5"/>
      <name val="MS Sans Serif"/>
      <family val="2"/>
    </font>
    <font>
      <sz val="11"/>
      <name val="Calibri"/>
      <family val="0"/>
    </font>
    <font>
      <sz val="11"/>
      <color indexed="16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9"/>
      <name val="Arial"/>
      <family val="0"/>
    </font>
    <font>
      <u val="single"/>
      <sz val="9"/>
      <name val="Arial"/>
      <family val="0"/>
    </font>
    <font>
      <b/>
      <sz val="9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sz val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hair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38" fillId="4" borderId="0" applyNumberFormat="0" applyBorder="0" applyAlignment="0" applyProtection="0"/>
    <xf numFmtId="0" fontId="38" fillId="9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39" fillId="5" borderId="0" applyNumberFormat="0" applyBorder="0" applyAlignment="0" applyProtection="0"/>
    <xf numFmtId="0" fontId="40" fillId="0" borderId="0">
      <alignment horizontal="left"/>
      <protection/>
    </xf>
    <xf numFmtId="0" fontId="41" fillId="21" borderId="1" applyNumberFormat="0" applyAlignment="0" applyProtection="0"/>
    <xf numFmtId="0" fontId="25" fillId="20" borderId="2" applyNumberFormat="0" applyAlignment="0" applyProtection="0"/>
    <xf numFmtId="0" fontId="40" fillId="0" borderId="0">
      <alignment horizontal="left"/>
      <protection/>
    </xf>
    <xf numFmtId="0" fontId="2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8" fillId="8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38" fillId="3" borderId="7" applyNumberFormat="0" applyFont="0" applyAlignment="0" applyProtection="0"/>
    <xf numFmtId="0" fontId="19" fillId="21" borderId="8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0" fillId="0" borderId="0">
      <alignment horizontal="left"/>
      <protection/>
    </xf>
    <xf numFmtId="0" fontId="31" fillId="0" borderId="0" applyNumberFormat="0" applyFill="0" applyBorder="0" applyAlignment="0" applyProtection="0"/>
    <xf numFmtId="0" fontId="49" fillId="0" borderId="10">
      <alignment horizontal="center" shrinkToFit="1"/>
      <protection/>
    </xf>
    <xf numFmtId="0" fontId="49" fillId="0" borderId="11">
      <alignment horizontal="center" shrinkToFit="1"/>
      <protection/>
    </xf>
    <xf numFmtId="0" fontId="49" fillId="0" borderId="12">
      <alignment horizontal="center" shrinkToFit="1"/>
      <protection/>
    </xf>
    <xf numFmtId="0" fontId="49" fillId="9" borderId="13">
      <alignment/>
      <protection/>
    </xf>
    <xf numFmtId="0" fontId="49" fillId="0" borderId="14">
      <alignment horizontal="center" shrinkToFit="1"/>
      <protection/>
    </xf>
    <xf numFmtId="0" fontId="49" fillId="0" borderId="0">
      <alignment horizontal="center"/>
      <protection/>
    </xf>
    <xf numFmtId="0" fontId="49" fillId="0" borderId="11">
      <alignment horizontal="center" shrinkToFit="1"/>
      <protection/>
    </xf>
    <xf numFmtId="0" fontId="49" fillId="0" borderId="15">
      <alignment horizontal="center" shrinkToFit="1"/>
      <protection/>
    </xf>
    <xf numFmtId="0" fontId="49" fillId="0" borderId="16">
      <alignment horizontal="center" vertical="center" wrapText="1"/>
      <protection/>
    </xf>
    <xf numFmtId="0" fontId="49" fillId="0" borderId="14">
      <alignment horizontal="right" shrinkToFit="1"/>
      <protection/>
    </xf>
    <xf numFmtId="0" fontId="49" fillId="0" borderId="14">
      <alignment horizontal="center"/>
      <protection/>
    </xf>
    <xf numFmtId="0" fontId="49" fillId="0" borderId="11">
      <alignment horizontal="center"/>
      <protection/>
    </xf>
    <xf numFmtId="0" fontId="49" fillId="0" borderId="15">
      <alignment horizontal="right" shrinkToFit="1"/>
      <protection/>
    </xf>
    <xf numFmtId="0" fontId="49" fillId="0" borderId="17">
      <alignment horizontal="center" vertical="center"/>
      <protection/>
    </xf>
    <xf numFmtId="0" fontId="49" fillId="0" borderId="0">
      <alignment horizontal="right"/>
      <protection/>
    </xf>
    <xf numFmtId="0" fontId="49" fillId="0" borderId="18">
      <alignment horizontal="center" vertical="center" wrapText="1"/>
      <protection/>
    </xf>
    <xf numFmtId="0" fontId="49" fillId="0" borderId="19">
      <alignment horizontal="center" vertical="center"/>
      <protection/>
    </xf>
    <xf numFmtId="0" fontId="49" fillId="0" borderId="20">
      <alignment horizontal="right" shrinkToFit="1"/>
      <protection/>
    </xf>
    <xf numFmtId="0" fontId="49" fillId="0" borderId="21">
      <alignment horizontal="center"/>
      <protection/>
    </xf>
    <xf numFmtId="0" fontId="49" fillId="0" borderId="22">
      <alignment horizontal="center"/>
      <protection/>
    </xf>
    <xf numFmtId="0" fontId="49" fillId="0" borderId="23">
      <alignment horizontal="right" shrinkToFit="1"/>
      <protection/>
    </xf>
    <xf numFmtId="0" fontId="49" fillId="0" borderId="24">
      <alignment horizontal="left" wrapText="1" indent="1"/>
      <protection/>
    </xf>
    <xf numFmtId="0" fontId="49" fillId="0" borderId="25">
      <alignment horizontal="left" wrapText="1" indent="2"/>
      <protection/>
    </xf>
    <xf numFmtId="0" fontId="49" fillId="0" borderId="24">
      <alignment horizontal="left"/>
      <protection/>
    </xf>
    <xf numFmtId="0" fontId="49" fillId="0" borderId="26">
      <alignment horizontal="left" wrapText="1" indent="2"/>
      <protection/>
    </xf>
    <xf numFmtId="0" fontId="5" fillId="0" borderId="0">
      <alignment horizontal="left"/>
      <protection/>
    </xf>
    <xf numFmtId="0" fontId="49" fillId="0" borderId="0">
      <alignment horizontal="left"/>
      <protection/>
    </xf>
    <xf numFmtId="0" fontId="36" fillId="0" borderId="0">
      <alignment horizontal="center"/>
      <protection/>
    </xf>
    <xf numFmtId="0" fontId="36" fillId="0" borderId="0">
      <alignment/>
      <protection/>
    </xf>
    <xf numFmtId="0" fontId="36" fillId="0" borderId="0">
      <alignment horizontal="left"/>
      <protection/>
    </xf>
    <xf numFmtId="0" fontId="49" fillId="0" borderId="0">
      <alignment horizontal="center" wrapText="1"/>
      <protection/>
    </xf>
    <xf numFmtId="0" fontId="49" fillId="0" borderId="10">
      <alignment horizontal="left" shrinkToFit="1"/>
      <protection/>
    </xf>
    <xf numFmtId="0" fontId="38" fillId="0" borderId="27">
      <alignment/>
      <protection/>
    </xf>
    <xf numFmtId="0" fontId="36" fillId="0" borderId="28">
      <alignment horizontal="center"/>
      <protection/>
    </xf>
    <xf numFmtId="0" fontId="5" fillId="0" borderId="0">
      <alignment horizontal="center"/>
      <protection/>
    </xf>
    <xf numFmtId="0" fontId="49" fillId="0" borderId="29">
      <alignment horizontal="center" wrapText="1"/>
      <protection/>
    </xf>
    <xf numFmtId="0" fontId="36" fillId="0" borderId="30">
      <alignment horizontal="center"/>
      <protection/>
    </xf>
    <xf numFmtId="0" fontId="49" fillId="0" borderId="29">
      <alignment horizontal="center"/>
      <protection/>
    </xf>
    <xf numFmtId="0" fontId="49" fillId="0" borderId="0">
      <alignment vertical="top" shrinkToFit="1"/>
      <protection/>
    </xf>
    <xf numFmtId="0" fontId="49" fillId="0" borderId="0">
      <alignment horizontal="left" shrinkToFit="1"/>
      <protection/>
    </xf>
    <xf numFmtId="0" fontId="50" fillId="0" borderId="0">
      <alignment horizontal="left"/>
      <protection/>
    </xf>
    <xf numFmtId="0" fontId="49" fillId="0" borderId="0">
      <alignment horizontal="center" shrinkToFit="1"/>
      <protection/>
    </xf>
    <xf numFmtId="0" fontId="49" fillId="0" borderId="0">
      <alignment horizontal="center" vertical="top" shrinkToFit="1"/>
      <protection/>
    </xf>
    <xf numFmtId="0" fontId="49" fillId="0" borderId="0">
      <alignment shrinkToFit="1"/>
      <protection/>
    </xf>
    <xf numFmtId="0" fontId="51" fillId="0" borderId="0">
      <alignment/>
      <protection/>
    </xf>
    <xf numFmtId="0" fontId="49" fillId="0" borderId="31">
      <alignment horizontal="center"/>
      <protection/>
    </xf>
    <xf numFmtId="0" fontId="49" fillId="0" borderId="20">
      <alignment horizontal="center"/>
      <protection/>
    </xf>
    <xf numFmtId="0" fontId="49" fillId="0" borderId="32">
      <alignment/>
      <protection/>
    </xf>
    <xf numFmtId="0" fontId="49" fillId="0" borderId="33">
      <alignment/>
      <protection/>
    </xf>
    <xf numFmtId="0" fontId="49" fillId="0" borderId="34">
      <alignment/>
      <protection/>
    </xf>
    <xf numFmtId="0" fontId="52" fillId="0" borderId="0">
      <alignment horizontal="center"/>
      <protection/>
    </xf>
    <xf numFmtId="0" fontId="53" fillId="0" borderId="29">
      <alignment/>
      <protection/>
    </xf>
    <xf numFmtId="0" fontId="52" fillId="0" borderId="35">
      <alignment horizontal="center" vertical="center" textRotation="90" wrapText="1"/>
      <protection/>
    </xf>
    <xf numFmtId="0" fontId="53" fillId="0" borderId="36">
      <alignment textRotation="90"/>
      <protection/>
    </xf>
    <xf numFmtId="0" fontId="53" fillId="0" borderId="36">
      <alignment/>
      <protection/>
    </xf>
    <xf numFmtId="0" fontId="52" fillId="0" borderId="35">
      <alignment horizontal="center" vertical="center" textRotation="90"/>
      <protection/>
    </xf>
    <xf numFmtId="0" fontId="53" fillId="0" borderId="0">
      <alignment/>
      <protection/>
    </xf>
    <xf numFmtId="0" fontId="53" fillId="0" borderId="16">
      <alignment horizontal="center" vertical="center" wrapText="1"/>
      <protection/>
    </xf>
    <xf numFmtId="0" fontId="53" fillId="0" borderId="16">
      <alignment horizontal="center" vertical="center" wrapText="1"/>
      <protection/>
    </xf>
    <xf numFmtId="0" fontId="52" fillId="0" borderId="37">
      <alignment/>
      <protection/>
    </xf>
    <xf numFmtId="0" fontId="54" fillId="0" borderId="38">
      <alignment horizontal="left" vertical="center" wrapText="1"/>
      <protection/>
    </xf>
    <xf numFmtId="0" fontId="53" fillId="0" borderId="39">
      <alignment horizontal="left" vertical="center" wrapText="1" indent="2"/>
      <protection/>
    </xf>
    <xf numFmtId="0" fontId="53" fillId="0" borderId="26">
      <alignment horizontal="left" vertical="center" wrapText="1" indent="3"/>
      <protection/>
    </xf>
    <xf numFmtId="0" fontId="53" fillId="0" borderId="38">
      <alignment horizontal="left" vertical="center" wrapText="1" indent="3"/>
      <protection/>
    </xf>
    <xf numFmtId="0" fontId="53" fillId="0" borderId="40">
      <alignment horizontal="left" vertical="center" wrapText="1" indent="3"/>
      <protection/>
    </xf>
    <xf numFmtId="0" fontId="54" fillId="0" borderId="37">
      <alignment horizontal="left" vertical="center" wrapText="1"/>
      <protection/>
    </xf>
    <xf numFmtId="0" fontId="53" fillId="0" borderId="30">
      <alignment horizontal="left" vertical="center" wrapText="1" indent="3"/>
      <protection/>
    </xf>
    <xf numFmtId="0" fontId="53" fillId="0" borderId="29">
      <alignment horizontal="left" vertical="center" wrapText="1" indent="3"/>
      <protection/>
    </xf>
    <xf numFmtId="0" fontId="54" fillId="0" borderId="37">
      <alignment horizontal="left" vertical="center" wrapText="1"/>
      <protection/>
    </xf>
    <xf numFmtId="0" fontId="53" fillId="0" borderId="41">
      <alignment horizontal="center" vertical="center" wrapText="1"/>
      <protection/>
    </xf>
    <xf numFmtId="0" fontId="52" fillId="0" borderId="42">
      <alignment horizontal="center"/>
      <protection/>
    </xf>
    <xf numFmtId="0" fontId="52" fillId="0" borderId="43">
      <alignment horizontal="center" vertical="center" wrapText="1"/>
      <protection/>
    </xf>
    <xf numFmtId="0" fontId="53" fillId="0" borderId="44">
      <alignment horizontal="center" vertical="center" wrapText="1"/>
      <protection/>
    </xf>
    <xf numFmtId="0" fontId="53" fillId="0" borderId="10">
      <alignment horizontal="center" vertical="center" wrapText="1"/>
      <protection/>
    </xf>
    <xf numFmtId="0" fontId="53" fillId="0" borderId="43">
      <alignment horizontal="center" vertical="center" wrapText="1"/>
      <protection/>
    </xf>
    <xf numFmtId="0" fontId="53" fillId="0" borderId="45">
      <alignment horizontal="center" vertical="center" wrapText="1"/>
      <protection/>
    </xf>
    <xf numFmtId="0" fontId="53" fillId="0" borderId="13">
      <alignment horizontal="center" vertical="center" wrapText="1"/>
      <protection/>
    </xf>
    <xf numFmtId="0" fontId="53" fillId="0" borderId="29">
      <alignment horizontal="center" vertical="center" wrapText="1"/>
      <protection/>
    </xf>
    <xf numFmtId="0" fontId="52" fillId="0" borderId="42">
      <alignment horizontal="center" vertical="center" wrapText="1"/>
      <protection/>
    </xf>
    <xf numFmtId="0" fontId="52" fillId="0" borderId="16">
      <alignment horizontal="center" vertical="center"/>
      <protection/>
    </xf>
    <xf numFmtId="0" fontId="53" fillId="0" borderId="46">
      <alignment horizontal="right" shrinkToFit="1"/>
      <protection/>
    </xf>
    <xf numFmtId="0" fontId="53" fillId="0" borderId="16">
      <alignment horizontal="right" shrinkToFit="1"/>
      <protection/>
    </xf>
    <xf numFmtId="0" fontId="53" fillId="0" borderId="47">
      <alignment/>
      <protection/>
    </xf>
    <xf numFmtId="0" fontId="53" fillId="0" borderId="14">
      <alignment horizontal="right" shrinkToFit="1"/>
      <protection/>
    </xf>
    <xf numFmtId="0" fontId="53" fillId="0" borderId="41">
      <alignment horizontal="right" shrinkToFit="1"/>
      <protection/>
    </xf>
    <xf numFmtId="0" fontId="53" fillId="0" borderId="13">
      <alignment horizontal="right" shrinkToFit="1"/>
      <protection/>
    </xf>
    <xf numFmtId="0" fontId="53" fillId="0" borderId="16">
      <alignment horizontal="center" vertical="center" wrapText="1"/>
      <protection/>
    </xf>
    <xf numFmtId="0" fontId="53" fillId="0" borderId="13">
      <alignment/>
      <protection/>
    </xf>
    <xf numFmtId="0" fontId="53" fillId="0" borderId="0">
      <alignment horizontal="right"/>
      <protection/>
    </xf>
    <xf numFmtId="0" fontId="52" fillId="0" borderId="17">
      <alignment horizontal="center" vertical="center"/>
      <protection/>
    </xf>
    <xf numFmtId="0" fontId="53" fillId="0" borderId="48">
      <alignment horizontal="center" vertical="center" wrapText="1"/>
      <protection/>
    </xf>
    <xf numFmtId="0" fontId="53" fillId="0" borderId="49">
      <alignment horizontal="right" shrinkToFit="1"/>
      <protection/>
    </xf>
    <xf numFmtId="0" fontId="53" fillId="0" borderId="50">
      <alignment horizontal="right" shrinkToFit="1"/>
      <protection/>
    </xf>
    <xf numFmtId="0" fontId="53" fillId="0" borderId="31">
      <alignment/>
      <protection/>
    </xf>
    <xf numFmtId="0" fontId="53" fillId="0" borderId="20">
      <alignment horizontal="right" shrinkToFit="1"/>
      <protection/>
    </xf>
    <xf numFmtId="0" fontId="53" fillId="0" borderId="51">
      <alignment horizontal="right" shrinkToFit="1"/>
      <protection/>
    </xf>
    <xf numFmtId="0" fontId="53" fillId="0" borderId="29">
      <alignment horizontal="right"/>
      <protection/>
    </xf>
    <xf numFmtId="0" fontId="53" fillId="0" borderId="34">
      <alignment horizontal="right" shrinkToFit="1"/>
      <protection/>
    </xf>
    <xf numFmtId="0" fontId="53" fillId="0" borderId="34">
      <alignment/>
      <protection/>
    </xf>
    <xf numFmtId="0" fontId="49" fillId="9" borderId="0">
      <alignment/>
      <protection/>
    </xf>
    <xf numFmtId="0" fontId="51" fillId="0" borderId="0">
      <alignment/>
      <protection/>
    </xf>
    <xf numFmtId="0" fontId="49" fillId="0" borderId="0">
      <alignment horizontal="left"/>
      <protection/>
    </xf>
    <xf numFmtId="0" fontId="49" fillId="0" borderId="0">
      <alignment/>
      <protection/>
    </xf>
    <xf numFmtId="0" fontId="51" fillId="0" borderId="0">
      <alignment horizontal="center"/>
      <protection/>
    </xf>
    <xf numFmtId="0" fontId="49" fillId="9" borderId="29">
      <alignment/>
      <protection/>
    </xf>
    <xf numFmtId="0" fontId="49" fillId="0" borderId="35">
      <alignment horizontal="center" vertical="center" wrapText="1"/>
      <protection/>
    </xf>
    <xf numFmtId="0" fontId="49" fillId="0" borderId="35">
      <alignment horizontal="center" vertical="center"/>
      <protection/>
    </xf>
    <xf numFmtId="0" fontId="49" fillId="9" borderId="36">
      <alignment/>
      <protection/>
    </xf>
    <xf numFmtId="0" fontId="49" fillId="0" borderId="52">
      <alignment horizontal="left" wrapText="1"/>
      <protection/>
    </xf>
    <xf numFmtId="0" fontId="49" fillId="0" borderId="25">
      <alignment horizontal="left" wrapText="1" indent="1"/>
      <protection/>
    </xf>
    <xf numFmtId="0" fontId="49" fillId="0" borderId="37">
      <alignment horizontal="left" wrapText="1" indent="1"/>
      <protection/>
    </xf>
    <xf numFmtId="0" fontId="49" fillId="9" borderId="53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0" fontId="51" fillId="0" borderId="0">
      <alignment horizontal="center" wrapText="1"/>
      <protection/>
    </xf>
    <xf numFmtId="0" fontId="49" fillId="0" borderId="0">
      <alignment horizontal="center" vertical="top"/>
      <protection/>
    </xf>
    <xf numFmtId="0" fontId="49" fillId="0" borderId="0">
      <alignment horizontal="left"/>
      <protection/>
    </xf>
    <xf numFmtId="0" fontId="49" fillId="0" borderId="16">
      <alignment horizontal="center" vertical="center" wrapText="1"/>
      <protection/>
    </xf>
    <xf numFmtId="0" fontId="49" fillId="0" borderId="41">
      <alignment horizontal="center" vertical="center"/>
      <protection/>
    </xf>
    <xf numFmtId="0" fontId="49" fillId="9" borderId="54">
      <alignment/>
      <protection/>
    </xf>
    <xf numFmtId="0" fontId="49" fillId="0" borderId="42">
      <alignment horizontal="center" wrapText="1" shrinkToFit="1"/>
      <protection/>
    </xf>
    <xf numFmtId="0" fontId="49" fillId="0" borderId="44">
      <alignment horizontal="center" wrapText="1" shrinkToFit="1"/>
      <protection/>
    </xf>
    <xf numFmtId="0" fontId="49" fillId="0" borderId="43">
      <alignment horizontal="center" shrinkToFit="1"/>
      <protection/>
    </xf>
    <xf numFmtId="0" fontId="49" fillId="9" borderId="30">
      <alignment/>
      <protection/>
    </xf>
    <xf numFmtId="0" fontId="51" fillId="0" borderId="0">
      <alignment horizontal="center" wrapText="1"/>
      <protection/>
    </xf>
    <xf numFmtId="0" fontId="49" fillId="0" borderId="0">
      <alignment horizontal="center"/>
      <protection/>
    </xf>
    <xf numFmtId="0" fontId="49" fillId="0" borderId="16">
      <alignment horizontal="center" vertical="center"/>
      <protection/>
    </xf>
    <xf numFmtId="0" fontId="49" fillId="9" borderId="55">
      <alignment/>
      <protection/>
    </xf>
    <xf numFmtId="0" fontId="49" fillId="0" borderId="46">
      <alignment horizontal="center" shrinkToFit="1"/>
      <protection/>
    </xf>
    <xf numFmtId="0" fontId="49" fillId="0" borderId="47">
      <alignment horizontal="center" shrinkToFit="1"/>
      <protection/>
    </xf>
    <xf numFmtId="0" fontId="49" fillId="0" borderId="16">
      <alignment horizontal="center" shrinkToFit="1"/>
      <protection/>
    </xf>
    <xf numFmtId="0" fontId="49" fillId="0" borderId="16">
      <alignment horizontal="center" vertical="center" wrapText="1"/>
      <protection/>
    </xf>
    <xf numFmtId="0" fontId="49" fillId="0" borderId="16">
      <alignment horizontal="center" vertical="center" wrapText="1"/>
      <protection/>
    </xf>
    <xf numFmtId="0" fontId="49" fillId="9" borderId="56">
      <alignment/>
      <protection/>
    </xf>
    <xf numFmtId="0" fontId="49" fillId="0" borderId="16">
      <alignment horizontal="right" shrinkToFit="1"/>
      <protection/>
    </xf>
    <xf numFmtId="0" fontId="49" fillId="0" borderId="47">
      <alignment horizontal="center"/>
      <protection/>
    </xf>
    <xf numFmtId="0" fontId="49" fillId="9" borderId="11">
      <alignment/>
      <protection/>
    </xf>
    <xf numFmtId="0" fontId="49" fillId="21" borderId="13">
      <alignment/>
      <protection/>
    </xf>
    <xf numFmtId="0" fontId="49" fillId="0" borderId="29">
      <alignment wrapText="1"/>
      <protection/>
    </xf>
    <xf numFmtId="0" fontId="49" fillId="0" borderId="36">
      <alignment wrapText="1"/>
      <protection/>
    </xf>
    <xf numFmtId="0" fontId="49" fillId="0" borderId="30">
      <alignment/>
      <protection/>
    </xf>
    <xf numFmtId="0" fontId="49" fillId="0" borderId="16">
      <alignment horizontal="center" vertical="center" wrapText="1"/>
      <protection/>
    </xf>
    <xf numFmtId="0" fontId="49" fillId="0" borderId="18">
      <alignment horizontal="center" vertical="center"/>
      <protection/>
    </xf>
    <xf numFmtId="0" fontId="49" fillId="0" borderId="0">
      <alignment horizontal="right"/>
      <protection/>
    </xf>
    <xf numFmtId="0" fontId="49" fillId="0" borderId="0">
      <alignment horizontal="right"/>
      <protection/>
    </xf>
    <xf numFmtId="0" fontId="49" fillId="0" borderId="57">
      <alignment/>
      <protection/>
    </xf>
    <xf numFmtId="0" fontId="49" fillId="0" borderId="58">
      <alignment/>
      <protection/>
    </xf>
    <xf numFmtId="0" fontId="49" fillId="0" borderId="53">
      <alignment horizontal="right"/>
      <protection/>
    </xf>
    <xf numFmtId="0" fontId="51" fillId="0" borderId="59">
      <alignment/>
      <protection/>
    </xf>
    <xf numFmtId="0" fontId="49" fillId="0" borderId="60">
      <alignment horizontal="right"/>
      <protection/>
    </xf>
    <xf numFmtId="0" fontId="49" fillId="0" borderId="60">
      <alignment horizontal="right"/>
      <protection/>
    </xf>
    <xf numFmtId="0" fontId="51" fillId="0" borderId="29">
      <alignment/>
      <protection/>
    </xf>
    <xf numFmtId="0" fontId="49" fillId="0" borderId="41">
      <alignment horizontal="center"/>
      <protection/>
    </xf>
    <xf numFmtId="0" fontId="49" fillId="0" borderId="61">
      <alignment horizontal="center"/>
      <protection/>
    </xf>
    <xf numFmtId="0" fontId="49" fillId="0" borderId="62">
      <alignment horizontal="center"/>
      <protection/>
    </xf>
    <xf numFmtId="0" fontId="49" fillId="0" borderId="63">
      <alignment horizontal="center"/>
      <protection/>
    </xf>
    <xf numFmtId="0" fontId="49" fillId="0" borderId="64">
      <alignment horizontal="center"/>
      <protection/>
    </xf>
    <xf numFmtId="0" fontId="49" fillId="0" borderId="62">
      <alignment horizontal="center"/>
      <protection/>
    </xf>
    <xf numFmtId="0" fontId="49" fillId="0" borderId="62">
      <alignment horizontal="center"/>
      <protection/>
    </xf>
    <xf numFmtId="0" fontId="49" fillId="0" borderId="65">
      <alignment horizontal="center"/>
      <protection/>
    </xf>
    <xf numFmtId="0" fontId="49" fillId="0" borderId="13">
      <alignment/>
      <protection/>
    </xf>
    <xf numFmtId="0" fontId="49" fillId="0" borderId="17">
      <alignment horizontal="center" vertical="center" wrapText="1"/>
      <protection/>
    </xf>
    <xf numFmtId="0" fontId="49" fillId="0" borderId="66">
      <alignment horizontal="center" vertical="center"/>
      <protection/>
    </xf>
    <xf numFmtId="0" fontId="49" fillId="0" borderId="50">
      <alignment horizontal="right" shrinkToFit="1"/>
      <protection/>
    </xf>
    <xf numFmtId="0" fontId="49" fillId="0" borderId="67">
      <alignment horizontal="center"/>
      <protection/>
    </xf>
    <xf numFmtId="0" fontId="38" fillId="0" borderId="68">
      <alignment/>
      <protection/>
    </xf>
    <xf numFmtId="0" fontId="38" fillId="0" borderId="34">
      <alignment/>
      <protection/>
    </xf>
    <xf numFmtId="0" fontId="38" fillId="0" borderId="32">
      <alignment/>
      <protection/>
    </xf>
    <xf numFmtId="0" fontId="49" fillId="0" borderId="0">
      <alignment horizontal="left" wrapText="1"/>
      <protection/>
    </xf>
    <xf numFmtId="0" fontId="49" fillId="0" borderId="24">
      <alignment horizontal="left" wrapText="1"/>
      <protection/>
    </xf>
    <xf numFmtId="0" fontId="49" fillId="0" borderId="25">
      <alignment horizontal="left" wrapText="1"/>
      <protection/>
    </xf>
    <xf numFmtId="0" fontId="49" fillId="9" borderId="69">
      <alignment/>
      <protection/>
    </xf>
    <xf numFmtId="0" fontId="49" fillId="0" borderId="36">
      <alignment horizontal="left" wrapText="1"/>
      <protection/>
    </xf>
    <xf numFmtId="0" fontId="51" fillId="0" borderId="70">
      <alignment horizontal="left" wrapText="1"/>
      <protection/>
    </xf>
    <xf numFmtId="0" fontId="49" fillId="0" borderId="14">
      <alignment horizontal="left" wrapText="1" indent="1"/>
      <protection/>
    </xf>
    <xf numFmtId="0" fontId="49" fillId="0" borderId="0">
      <alignment horizontal="center" wrapText="1"/>
      <protection/>
    </xf>
    <xf numFmtId="0" fontId="49" fillId="0" borderId="42">
      <alignment horizontal="center" shrinkToFit="1"/>
      <protection/>
    </xf>
    <xf numFmtId="0" fontId="49" fillId="0" borderId="44">
      <alignment horizontal="center" shrinkToFit="1"/>
      <protection/>
    </xf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6" borderId="0" applyNumberFormat="0" applyBorder="0" applyAlignment="0" applyProtection="0"/>
    <xf numFmtId="0" fontId="18" fillId="8" borderId="1" applyNumberFormat="0" applyAlignment="0" applyProtection="0"/>
    <xf numFmtId="0" fontId="19" fillId="9" borderId="8" applyNumberFormat="0" applyAlignment="0" applyProtection="0"/>
    <xf numFmtId="0" fontId="20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71" applyNumberFormat="0" applyFill="0" applyAlignment="0" applyProtection="0"/>
    <xf numFmtId="0" fontId="22" fillId="0" borderId="72" applyNumberFormat="0" applyFill="0" applyAlignment="0" applyProtection="0"/>
    <xf numFmtId="0" fontId="23" fillId="0" borderId="7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4" applyNumberFormat="0" applyFill="0" applyAlignment="0" applyProtection="0"/>
    <xf numFmtId="0" fontId="25" fillId="20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3" borderId="7" applyNumberFormat="0" applyFont="0" applyAlignment="0" applyProtection="0"/>
    <xf numFmtId="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7" fillId="0" borderId="0" xfId="278" applyFont="1" applyBorder="1">
      <alignment/>
      <protection/>
    </xf>
    <xf numFmtId="0" fontId="7" fillId="0" borderId="0" xfId="278" applyFont="1">
      <alignment/>
      <protection/>
    </xf>
    <xf numFmtId="0" fontId="5" fillId="0" borderId="0" xfId="278">
      <alignment/>
      <protection/>
    </xf>
    <xf numFmtId="0" fontId="8" fillId="0" borderId="0" xfId="278" applyFont="1" applyBorder="1">
      <alignment/>
      <protection/>
    </xf>
    <xf numFmtId="0" fontId="9" fillId="0" borderId="0" xfId="278" applyFont="1" applyBorder="1" applyAlignment="1">
      <alignment horizontal="left"/>
      <protection/>
    </xf>
    <xf numFmtId="0" fontId="9" fillId="0" borderId="0" xfId="278" applyFont="1" applyBorder="1" applyAlignment="1">
      <alignment horizontal="center"/>
      <protection/>
    </xf>
    <xf numFmtId="0" fontId="10" fillId="0" borderId="0" xfId="278" applyFont="1" applyBorder="1" applyAlignment="1">
      <alignment horizontal="center"/>
      <protection/>
    </xf>
    <xf numFmtId="0" fontId="11" fillId="0" borderId="0" xfId="278" applyFont="1" applyBorder="1">
      <alignment/>
      <protection/>
    </xf>
    <xf numFmtId="0" fontId="10" fillId="0" borderId="0" xfId="278" applyFont="1" applyAlignment="1">
      <alignment horizontal="center"/>
      <protection/>
    </xf>
    <xf numFmtId="0" fontId="9" fillId="0" borderId="0" xfId="278" applyFont="1" applyAlignment="1">
      <alignment horizontal="center"/>
      <protection/>
    </xf>
    <xf numFmtId="0" fontId="9" fillId="0" borderId="0" xfId="278" applyFont="1" applyAlignment="1">
      <alignment horizontal="left"/>
      <protection/>
    </xf>
    <xf numFmtId="22" fontId="9" fillId="0" borderId="0" xfId="278" applyNumberFormat="1" applyFont="1" applyAlignment="1">
      <alignment horizontal="center"/>
      <protection/>
    </xf>
    <xf numFmtId="165" fontId="7" fillId="0" borderId="0" xfId="278" applyNumberFormat="1" applyFont="1">
      <alignment/>
      <protection/>
    </xf>
    <xf numFmtId="49" fontId="12" fillId="0" borderId="16" xfId="278" applyNumberFormat="1" applyFont="1" applyBorder="1" applyAlignment="1">
      <alignment horizontal="center" vertical="center" wrapText="1"/>
      <protection/>
    </xf>
    <xf numFmtId="49" fontId="13" fillId="0" borderId="0" xfId="278" applyNumberFormat="1" applyFont="1" applyBorder="1" applyAlignment="1">
      <alignment horizontal="left" vertical="center" wrapText="1"/>
      <protection/>
    </xf>
    <xf numFmtId="0" fontId="7" fillId="0" borderId="0" xfId="279" applyFont="1" applyBorder="1">
      <alignment/>
      <protection/>
    </xf>
    <xf numFmtId="0" fontId="7" fillId="0" borderId="0" xfId="279" applyFont="1">
      <alignment/>
      <protection/>
    </xf>
    <xf numFmtId="0" fontId="5" fillId="0" borderId="0" xfId="279">
      <alignment/>
      <protection/>
    </xf>
    <xf numFmtId="0" fontId="8" fillId="0" borderId="0" xfId="279" applyFont="1">
      <alignment/>
      <protection/>
    </xf>
    <xf numFmtId="0" fontId="9" fillId="0" borderId="0" xfId="279" applyFont="1" applyAlignment="1">
      <alignment horizontal="left"/>
      <protection/>
    </xf>
    <xf numFmtId="0" fontId="9" fillId="0" borderId="0" xfId="279" applyFont="1" applyAlignment="1">
      <alignment horizontal="center"/>
      <protection/>
    </xf>
    <xf numFmtId="0" fontId="15" fillId="0" borderId="0" xfId="279" applyFont="1" applyAlignment="1">
      <alignment horizontal="center"/>
      <protection/>
    </xf>
    <xf numFmtId="22" fontId="9" fillId="0" borderId="0" xfId="279" applyNumberFormat="1" applyFont="1" applyAlignment="1">
      <alignment horizontal="center"/>
      <protection/>
    </xf>
    <xf numFmtId="0" fontId="10" fillId="0" borderId="0" xfId="279" applyFont="1" applyAlignment="1">
      <alignment horizontal="center"/>
      <protection/>
    </xf>
    <xf numFmtId="0" fontId="7" fillId="0" borderId="0" xfId="279" applyFont="1" applyAlignment="1">
      <alignment horizontal="center"/>
      <protection/>
    </xf>
    <xf numFmtId="165" fontId="7" fillId="0" borderId="0" xfId="279" applyNumberFormat="1" applyFont="1">
      <alignment/>
      <protection/>
    </xf>
    <xf numFmtId="49" fontId="12" fillId="0" borderId="16" xfId="279" applyNumberFormat="1" applyFont="1" applyBorder="1" applyAlignment="1">
      <alignment horizontal="center" vertical="center" wrapText="1"/>
      <protection/>
    </xf>
    <xf numFmtId="0" fontId="5" fillId="0" borderId="0" xfId="277">
      <alignment/>
      <protection/>
    </xf>
    <xf numFmtId="0" fontId="5" fillId="0" borderId="0" xfId="277" applyAlignment="1">
      <alignment horizontal="right"/>
      <protection/>
    </xf>
    <xf numFmtId="0" fontId="5" fillId="0" borderId="49" xfId="277" applyBorder="1">
      <alignment/>
      <protection/>
    </xf>
    <xf numFmtId="0" fontId="35" fillId="0" borderId="50" xfId="277" applyFont="1" applyBorder="1">
      <alignment/>
      <protection/>
    </xf>
    <xf numFmtId="0" fontId="5" fillId="0" borderId="50" xfId="277" applyBorder="1">
      <alignment/>
      <protection/>
    </xf>
    <xf numFmtId="4" fontId="35" fillId="0" borderId="16" xfId="277" applyNumberFormat="1" applyFont="1" applyBorder="1">
      <alignment/>
      <protection/>
    </xf>
    <xf numFmtId="4" fontId="5" fillId="0" borderId="50" xfId="277" applyNumberFormat="1" applyBorder="1">
      <alignment/>
      <protection/>
    </xf>
    <xf numFmtId="3" fontId="35" fillId="0" borderId="50" xfId="277" applyNumberFormat="1" applyFont="1" applyBorder="1" applyAlignment="1">
      <alignment horizontal="right" wrapText="1"/>
      <protection/>
    </xf>
    <xf numFmtId="4" fontId="35" fillId="0" borderId="50" xfId="277" applyNumberFormat="1" applyFont="1" applyBorder="1">
      <alignment/>
      <protection/>
    </xf>
    <xf numFmtId="0" fontId="5" fillId="0" borderId="51" xfId="277" applyBorder="1">
      <alignment/>
      <protection/>
    </xf>
    <xf numFmtId="0" fontId="0" fillId="0" borderId="0" xfId="0" applyAlignment="1">
      <alignment/>
    </xf>
    <xf numFmtId="0" fontId="8" fillId="0" borderId="47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47" xfId="0" applyBorder="1" applyAlignment="1">
      <alignment/>
    </xf>
    <xf numFmtId="0" fontId="0" fillId="0" borderId="67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68" xfId="0" applyBorder="1" applyAlignment="1">
      <alignment/>
    </xf>
    <xf numFmtId="0" fontId="0" fillId="0" borderId="59" xfId="0" applyBorder="1" applyAlignment="1">
      <alignment/>
    </xf>
    <xf numFmtId="2" fontId="0" fillId="0" borderId="68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77" xfId="0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166" fontId="0" fillId="0" borderId="17" xfId="0" applyNumberFormat="1" applyBorder="1" applyAlignment="1">
      <alignment horizontal="center"/>
    </xf>
    <xf numFmtId="0" fontId="37" fillId="0" borderId="0" xfId="278" applyFont="1" applyBorder="1" applyAlignment="1">
      <alignment/>
      <protection/>
    </xf>
    <xf numFmtId="0" fontId="37" fillId="0" borderId="0" xfId="278" applyFont="1" applyBorder="1" applyAlignment="1">
      <alignment horizontal="center"/>
      <protection/>
    </xf>
    <xf numFmtId="4" fontId="13" fillId="0" borderId="16" xfId="278" applyNumberFormat="1" applyFont="1" applyBorder="1" applyAlignment="1">
      <alignment horizontal="right" vertical="center" wrapText="1"/>
      <protection/>
    </xf>
    <xf numFmtId="4" fontId="14" fillId="0" borderId="16" xfId="278" applyNumberFormat="1" applyFont="1" applyBorder="1" applyAlignment="1">
      <alignment horizontal="right" vertical="center" wrapText="1"/>
      <protection/>
    </xf>
    <xf numFmtId="4" fontId="13" fillId="0" borderId="16" xfId="278" applyNumberFormat="1" applyFont="1" applyBorder="1" applyAlignment="1">
      <alignment horizontal="right" vertical="center" wrapText="1"/>
      <protection/>
    </xf>
    <xf numFmtId="4" fontId="14" fillId="0" borderId="16" xfId="278" applyNumberFormat="1" applyFont="1" applyBorder="1" applyAlignment="1">
      <alignment horizontal="right" vertical="center" wrapText="1"/>
      <protection/>
    </xf>
    <xf numFmtId="4" fontId="14" fillId="0" borderId="16" xfId="279" applyNumberFormat="1" applyFont="1" applyBorder="1" applyAlignment="1">
      <alignment horizontal="right" vertical="center" wrapText="1"/>
      <protection/>
    </xf>
    <xf numFmtId="4" fontId="14" fillId="0" borderId="16" xfId="279" applyNumberFormat="1" applyFont="1" applyBorder="1" applyAlignment="1">
      <alignment horizontal="right" vertical="center" wrapText="1"/>
      <protection/>
    </xf>
    <xf numFmtId="4" fontId="13" fillId="0" borderId="16" xfId="279" applyNumberFormat="1" applyFont="1" applyBorder="1" applyAlignment="1">
      <alignment horizontal="right" vertical="center" wrapText="1"/>
      <protection/>
    </xf>
    <xf numFmtId="164" fontId="53" fillId="0" borderId="16" xfId="0" applyNumberFormat="1" applyFont="1" applyBorder="1" applyAlignment="1">
      <alignment/>
    </xf>
    <xf numFmtId="49" fontId="1" fillId="0" borderId="47" xfId="0" applyNumberFormat="1" applyFont="1" applyFill="1" applyBorder="1" applyAlignment="1">
      <alignment horizontal="center" vertical="center"/>
    </xf>
    <xf numFmtId="4" fontId="1" fillId="0" borderId="47" xfId="0" applyNumberFormat="1" applyFont="1" applyFill="1" applyBorder="1" applyAlignment="1">
      <alignment horizontal="center" vertical="center"/>
    </xf>
    <xf numFmtId="4" fontId="1" fillId="0" borderId="47" xfId="0" applyNumberFormat="1" applyFont="1" applyFill="1" applyBorder="1" applyAlignment="1">
      <alignment horizontal="center" vertical="center" wrapText="1"/>
    </xf>
    <xf numFmtId="4" fontId="49" fillId="0" borderId="16" xfId="213" applyNumberFormat="1" applyFont="1" applyBorder="1" applyProtection="1">
      <alignment horizontal="right" shrinkToFit="1"/>
      <protection/>
    </xf>
    <xf numFmtId="0" fontId="49" fillId="0" borderId="16" xfId="191" applyNumberFormat="1" applyFont="1" applyBorder="1" applyAlignment="1" applyProtection="1">
      <alignment wrapText="1"/>
      <protection/>
    </xf>
    <xf numFmtId="49" fontId="49" fillId="0" borderId="16" xfId="209" applyNumberFormat="1" applyFont="1" applyBorder="1" applyProtection="1">
      <alignment horizontal="center" shrinkToFit="1"/>
      <protection/>
    </xf>
    <xf numFmtId="49" fontId="1" fillId="10" borderId="47" xfId="0" applyNumberFormat="1" applyFont="1" applyFill="1" applyBorder="1" applyAlignment="1">
      <alignment horizontal="center" vertical="center" wrapText="1"/>
    </xf>
    <xf numFmtId="4" fontId="1" fillId="10" borderId="47" xfId="0" applyNumberFormat="1" applyFont="1" applyFill="1" applyBorder="1" applyAlignment="1">
      <alignment horizontal="center" vertical="center" wrapText="1"/>
    </xf>
    <xf numFmtId="49" fontId="55" fillId="0" borderId="78" xfId="0" applyNumberFormat="1" applyFont="1" applyBorder="1" applyAlignment="1" applyProtection="1">
      <alignment horizontal="left"/>
      <protection/>
    </xf>
    <xf numFmtId="49" fontId="55" fillId="0" borderId="79" xfId="0" applyNumberFormat="1" applyFont="1" applyBorder="1" applyAlignment="1" applyProtection="1">
      <alignment horizontal="center"/>
      <protection/>
    </xf>
    <xf numFmtId="4" fontId="55" fillId="0" borderId="79" xfId="0" applyNumberFormat="1" applyFont="1" applyBorder="1" applyAlignment="1" applyProtection="1">
      <alignment horizontal="right"/>
      <protection/>
    </xf>
    <xf numFmtId="0" fontId="49" fillId="0" borderId="37" xfId="189" applyNumberFormat="1" applyProtection="1">
      <alignment horizontal="left" wrapText="1" indent="1"/>
      <protection/>
    </xf>
    <xf numFmtId="49" fontId="49" fillId="0" borderId="46" xfId="207" applyNumberFormat="1" applyProtection="1">
      <alignment horizontal="center" shrinkToFit="1"/>
      <protection/>
    </xf>
    <xf numFmtId="4" fontId="49" fillId="0" borderId="16" xfId="213" applyNumberFormat="1" applyProtection="1">
      <alignment horizontal="right" shrinkToFit="1"/>
      <protection/>
    </xf>
    <xf numFmtId="0" fontId="49" fillId="0" borderId="0" xfId="191" applyNumberFormat="1" applyProtection="1">
      <alignment/>
      <protection/>
    </xf>
    <xf numFmtId="49" fontId="49" fillId="0" borderId="16" xfId="209" applyNumberFormat="1" applyProtection="1">
      <alignment horizontal="center" shrinkToFit="1"/>
      <protection/>
    </xf>
    <xf numFmtId="0" fontId="38" fillId="0" borderId="32" xfId="246" applyNumberFormat="1" applyProtection="1">
      <alignment/>
      <protection/>
    </xf>
    <xf numFmtId="0" fontId="49" fillId="0" borderId="22" xfId="98" applyNumberFormat="1" applyProtection="1">
      <alignment horizontal="center"/>
      <protection/>
    </xf>
    <xf numFmtId="49" fontId="49" fillId="0" borderId="47" xfId="208" applyNumberFormat="1" applyProtection="1">
      <alignment horizontal="center" shrinkToFit="1"/>
      <protection/>
    </xf>
    <xf numFmtId="0" fontId="36" fillId="0" borderId="28" xfId="112" applyNumberFormat="1" applyProtection="1">
      <alignment horizontal="center"/>
      <protection/>
    </xf>
    <xf numFmtId="49" fontId="55" fillId="0" borderId="16" xfId="0" applyNumberFormat="1" applyFont="1" applyBorder="1" applyAlignment="1" applyProtection="1">
      <alignment horizontal="left"/>
      <protection/>
    </xf>
    <xf numFmtId="49" fontId="55" fillId="0" borderId="16" xfId="0" applyNumberFormat="1" applyFont="1" applyBorder="1" applyAlignment="1" applyProtection="1">
      <alignment horizontal="center"/>
      <protection/>
    </xf>
    <xf numFmtId="4" fontId="55" fillId="0" borderId="16" xfId="0" applyNumberFormat="1" applyFont="1" applyBorder="1" applyAlignment="1" applyProtection="1">
      <alignment horizontal="right"/>
      <protection/>
    </xf>
    <xf numFmtId="49" fontId="55" fillId="0" borderId="16" xfId="0" applyNumberFormat="1" applyFont="1" applyBorder="1" applyAlignment="1" applyProtection="1">
      <alignment horizontal="left" vertical="center" wrapText="1"/>
      <protection/>
    </xf>
    <xf numFmtId="49" fontId="55" fillId="0" borderId="16" xfId="0" applyNumberFormat="1" applyFont="1" applyBorder="1" applyAlignment="1" applyProtection="1">
      <alignment horizontal="center" vertical="center" wrapText="1"/>
      <protection/>
    </xf>
    <xf numFmtId="4" fontId="55" fillId="0" borderId="16" xfId="0" applyNumberFormat="1" applyFont="1" applyBorder="1" applyAlignment="1" applyProtection="1">
      <alignment horizontal="right" vertical="center" wrapText="1"/>
      <protection/>
    </xf>
    <xf numFmtId="49" fontId="8" fillId="0" borderId="16" xfId="0" applyNumberFormat="1" applyFont="1" applyBorder="1" applyAlignment="1" applyProtection="1">
      <alignment horizontal="left" vertical="center" wrapText="1"/>
      <protection/>
    </xf>
    <xf numFmtId="49" fontId="8" fillId="0" borderId="16" xfId="0" applyNumberFormat="1" applyFont="1" applyBorder="1" applyAlignment="1" applyProtection="1">
      <alignment horizontal="center" vertical="center" wrapText="1"/>
      <protection/>
    </xf>
    <xf numFmtId="4" fontId="8" fillId="0" borderId="16" xfId="0" applyNumberFormat="1" applyFont="1" applyBorder="1" applyAlignment="1" applyProtection="1">
      <alignment horizontal="right" vertical="center" wrapText="1"/>
      <protection/>
    </xf>
    <xf numFmtId="0" fontId="49" fillId="0" borderId="80" xfId="99" applyNumberFormat="1" applyBorder="1" applyProtection="1">
      <alignment horizontal="right" shrinkToFit="1"/>
      <protection/>
    </xf>
    <xf numFmtId="0" fontId="49" fillId="0" borderId="57" xfId="102" applyNumberFormat="1" applyBorder="1" applyProtection="1">
      <alignment horizontal="left"/>
      <protection/>
    </xf>
    <xf numFmtId="4" fontId="0" fillId="0" borderId="47" xfId="0" applyNumberFormat="1" applyBorder="1" applyAlignment="1">
      <alignment/>
    </xf>
    <xf numFmtId="49" fontId="49" fillId="9" borderId="16" xfId="82" applyNumberFormat="1" applyBorder="1" applyProtection="1">
      <alignment/>
      <protection/>
    </xf>
    <xf numFmtId="4" fontId="49" fillId="0" borderId="16" xfId="84" applyNumberFormat="1" applyBorder="1" applyProtection="1">
      <alignment horizontal="center"/>
      <protection/>
    </xf>
    <xf numFmtId="49" fontId="36" fillId="0" borderId="16" xfId="107" applyNumberFormat="1" applyBorder="1" applyProtection="1">
      <alignment/>
      <protection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0" fontId="37" fillId="0" borderId="0" xfId="278" applyFont="1" applyBorder="1" applyAlignment="1">
      <alignment horizontal="left"/>
      <protection/>
    </xf>
    <xf numFmtId="4" fontId="0" fillId="0" borderId="0" xfId="0" applyNumberFormat="1" applyAlignment="1">
      <alignment horizontal="right"/>
    </xf>
    <xf numFmtId="0" fontId="5" fillId="0" borderId="0" xfId="277" applyFont="1" applyAlignment="1">
      <alignment horizontal="right"/>
      <protection/>
    </xf>
    <xf numFmtId="0" fontId="5" fillId="0" borderId="0" xfId="277" applyAlignment="1">
      <alignment horizontal="right"/>
      <protection/>
    </xf>
    <xf numFmtId="0" fontId="35" fillId="0" borderId="81" xfId="277" applyFont="1" applyBorder="1" applyAlignment="1">
      <alignment horizontal="left" wrapText="1"/>
      <protection/>
    </xf>
    <xf numFmtId="0" fontId="35" fillId="0" borderId="36" xfId="277" applyFont="1" applyBorder="1" applyAlignment="1">
      <alignment horizontal="left" wrapText="1"/>
      <protection/>
    </xf>
    <xf numFmtId="0" fontId="35" fillId="0" borderId="35" xfId="277" applyFont="1" applyBorder="1" applyAlignment="1">
      <alignment horizontal="left" wrapText="1"/>
      <protection/>
    </xf>
    <xf numFmtId="0" fontId="5" fillId="0" borderId="81" xfId="277" applyBorder="1" applyAlignment="1">
      <alignment horizontal="center"/>
      <protection/>
    </xf>
    <xf numFmtId="0" fontId="5" fillId="0" borderId="36" xfId="277" applyBorder="1" applyAlignment="1">
      <alignment horizontal="center"/>
      <protection/>
    </xf>
    <xf numFmtId="0" fontId="5" fillId="0" borderId="35" xfId="277" applyBorder="1" applyAlignment="1">
      <alignment horizontal="center"/>
      <protection/>
    </xf>
    <xf numFmtId="0" fontId="5" fillId="0" borderId="81" xfId="277" applyBorder="1" applyAlignment="1">
      <alignment horizontal="left"/>
      <protection/>
    </xf>
    <xf numFmtId="0" fontId="5" fillId="0" borderId="36" xfId="277" applyBorder="1" applyAlignment="1">
      <alignment horizontal="left"/>
      <protection/>
    </xf>
    <xf numFmtId="0" fontId="5" fillId="0" borderId="35" xfId="277" applyBorder="1" applyAlignment="1">
      <alignment horizontal="left"/>
      <protection/>
    </xf>
    <xf numFmtId="0" fontId="5" fillId="0" borderId="82" xfId="277" applyBorder="1" applyAlignment="1">
      <alignment horizontal="center"/>
      <protection/>
    </xf>
    <xf numFmtId="0" fontId="5" fillId="0" borderId="55" xfId="277" applyBorder="1" applyAlignment="1">
      <alignment horizontal="center"/>
      <protection/>
    </xf>
    <xf numFmtId="0" fontId="5" fillId="0" borderId="83" xfId="277" applyBorder="1" applyAlignment="1">
      <alignment horizontal="center"/>
      <protection/>
    </xf>
    <xf numFmtId="49" fontId="8" fillId="0" borderId="0" xfId="277" applyNumberFormat="1" applyFont="1" applyAlignment="1">
      <alignment horizontal="right" wrapText="1"/>
      <protection/>
    </xf>
    <xf numFmtId="49" fontId="2" fillId="0" borderId="0" xfId="277" applyNumberFormat="1" applyFont="1" applyAlignment="1">
      <alignment horizontal="right" wrapText="1"/>
      <protection/>
    </xf>
    <xf numFmtId="0" fontId="33" fillId="0" borderId="0" xfId="277" applyFont="1" applyAlignment="1">
      <alignment horizontal="center" wrapText="1"/>
      <protection/>
    </xf>
    <xf numFmtId="0" fontId="34" fillId="0" borderId="0" xfId="277" applyFont="1" applyAlignment="1">
      <alignment horizontal="center" wrapText="1"/>
      <protection/>
    </xf>
    <xf numFmtId="0" fontId="35" fillId="0" borderId="42" xfId="277" applyFont="1" applyBorder="1" applyAlignment="1">
      <alignment horizontal="center"/>
      <protection/>
    </xf>
    <xf numFmtId="0" fontId="35" fillId="0" borderId="46" xfId="277" applyFont="1" applyBorder="1" applyAlignment="1">
      <alignment horizontal="center"/>
      <protection/>
    </xf>
    <xf numFmtId="0" fontId="36" fillId="0" borderId="0" xfId="0" applyFont="1" applyAlignment="1">
      <alignment horizontal="right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67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0" fontId="8" fillId="0" borderId="67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21" xfId="178"/>
    <cellStyle name="xl22" xfId="179"/>
    <cellStyle name="xl23" xfId="180"/>
    <cellStyle name="xl24" xfId="181"/>
    <cellStyle name="xl25" xfId="182"/>
    <cellStyle name="xl26" xfId="183"/>
    <cellStyle name="xl27" xfId="184"/>
    <cellStyle name="xl28" xfId="185"/>
    <cellStyle name="xl29" xfId="186"/>
    <cellStyle name="xl30" xfId="187"/>
    <cellStyle name="xl31" xfId="188"/>
    <cellStyle name="xl32" xfId="189"/>
    <cellStyle name="xl33" xfId="190"/>
    <cellStyle name="xl34" xfId="191"/>
    <cellStyle name="xl35" xfId="192"/>
    <cellStyle name="xl36" xfId="193"/>
    <cellStyle name="xl37" xfId="194"/>
    <cellStyle name="xl38" xfId="195"/>
    <cellStyle name="xl39" xfId="196"/>
    <cellStyle name="xl40" xfId="197"/>
    <cellStyle name="xl41" xfId="198"/>
    <cellStyle name="xl42" xfId="199"/>
    <cellStyle name="xl43" xfId="200"/>
    <cellStyle name="xl44" xfId="201"/>
    <cellStyle name="xl45" xfId="202"/>
    <cellStyle name="xl46" xfId="203"/>
    <cellStyle name="xl47" xfId="204"/>
    <cellStyle name="xl48" xfId="205"/>
    <cellStyle name="xl49" xfId="206"/>
    <cellStyle name="xl50" xfId="207"/>
    <cellStyle name="xl51" xfId="208"/>
    <cellStyle name="xl52" xfId="209"/>
    <cellStyle name="xl53" xfId="210"/>
    <cellStyle name="xl54" xfId="211"/>
    <cellStyle name="xl55" xfId="212"/>
    <cellStyle name="xl56" xfId="213"/>
    <cellStyle name="xl57" xfId="214"/>
    <cellStyle name="xl58" xfId="215"/>
    <cellStyle name="xl59" xfId="216"/>
    <cellStyle name="xl60" xfId="217"/>
    <cellStyle name="xl61" xfId="218"/>
    <cellStyle name="xl62" xfId="219"/>
    <cellStyle name="xl63" xfId="220"/>
    <cellStyle name="xl64" xfId="221"/>
    <cellStyle name="xl65" xfId="222"/>
    <cellStyle name="xl66" xfId="223"/>
    <cellStyle name="xl67" xfId="224"/>
    <cellStyle name="xl68" xfId="225"/>
    <cellStyle name="xl69" xfId="226"/>
    <cellStyle name="xl70" xfId="227"/>
    <cellStyle name="xl71" xfId="228"/>
    <cellStyle name="xl72" xfId="229"/>
    <cellStyle name="xl73" xfId="230"/>
    <cellStyle name="xl74" xfId="231"/>
    <cellStyle name="xl75" xfId="232"/>
    <cellStyle name="xl76" xfId="233"/>
    <cellStyle name="xl77" xfId="234"/>
    <cellStyle name="xl78" xfId="235"/>
    <cellStyle name="xl79" xfId="236"/>
    <cellStyle name="xl80" xfId="237"/>
    <cellStyle name="xl81" xfId="238"/>
    <cellStyle name="xl82" xfId="239"/>
    <cellStyle name="xl83" xfId="240"/>
    <cellStyle name="xl84" xfId="241"/>
    <cellStyle name="xl85" xfId="242"/>
    <cellStyle name="xl86" xfId="243"/>
    <cellStyle name="xl87" xfId="244"/>
    <cellStyle name="xl88" xfId="245"/>
    <cellStyle name="xl89" xfId="246"/>
    <cellStyle name="xl90" xfId="247"/>
    <cellStyle name="xl91" xfId="248"/>
    <cellStyle name="xl92" xfId="249"/>
    <cellStyle name="xl93" xfId="250"/>
    <cellStyle name="xl94" xfId="251"/>
    <cellStyle name="xl95" xfId="252"/>
    <cellStyle name="xl96" xfId="253"/>
    <cellStyle name="xl97" xfId="254"/>
    <cellStyle name="xl98" xfId="255"/>
    <cellStyle name="xl99" xfId="256"/>
    <cellStyle name="Акцент1" xfId="257"/>
    <cellStyle name="Акцент2" xfId="258"/>
    <cellStyle name="Акцент3" xfId="259"/>
    <cellStyle name="Акцент4" xfId="260"/>
    <cellStyle name="Акцент5" xfId="261"/>
    <cellStyle name="Акцент6" xfId="262"/>
    <cellStyle name="Ввод " xfId="263"/>
    <cellStyle name="Вывод" xfId="264"/>
    <cellStyle name="Вычисление" xfId="265"/>
    <cellStyle name="Hyperlink" xfId="266"/>
    <cellStyle name="Currency" xfId="267"/>
    <cellStyle name="Currency [0]" xfId="268"/>
    <cellStyle name="Заголовок 1" xfId="269"/>
    <cellStyle name="Заголовок 2" xfId="270"/>
    <cellStyle name="Заголовок 3" xfId="271"/>
    <cellStyle name="Заголовок 4" xfId="272"/>
    <cellStyle name="Итог" xfId="273"/>
    <cellStyle name="Контрольная ячейка" xfId="274"/>
    <cellStyle name="Название" xfId="275"/>
    <cellStyle name="Нейтральный" xfId="276"/>
    <cellStyle name="Обычный_Каменка прил.5  кв" xfId="277"/>
    <cellStyle name="Обычный_Приложение №2" xfId="278"/>
    <cellStyle name="Обычный_Приложение №3" xfId="279"/>
    <cellStyle name="Followed Hyperlink" xfId="280"/>
    <cellStyle name="Плохой" xfId="281"/>
    <cellStyle name="Пояснение" xfId="282"/>
    <cellStyle name="Примечание" xfId="283"/>
    <cellStyle name="Percent" xfId="284"/>
    <cellStyle name="Связанная ячейка" xfId="285"/>
    <cellStyle name="Текст предупреждения" xfId="286"/>
    <cellStyle name="Comma" xfId="287"/>
    <cellStyle name="Comma [0]" xfId="288"/>
    <cellStyle name="Хороший" xfId="2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zoomScalePageLayoutView="0" workbookViewId="0" topLeftCell="A4">
      <selection activeCell="B11" sqref="B11"/>
    </sheetView>
  </sheetViews>
  <sheetFormatPr defaultColWidth="9.00390625" defaultRowHeight="12.75"/>
  <cols>
    <col min="1" max="1" width="50.25390625" style="1" customWidth="1"/>
    <col min="2" max="2" width="26.375" style="1" customWidth="1"/>
    <col min="3" max="3" width="14.625" style="2" customWidth="1"/>
    <col min="4" max="4" width="13.00390625" style="2" customWidth="1"/>
    <col min="5" max="5" width="10.125" style="2" customWidth="1"/>
  </cols>
  <sheetData>
    <row r="1" spans="1:3" ht="12.75">
      <c r="A1" s="7"/>
      <c r="C1" s="2" t="s">
        <v>0</v>
      </c>
    </row>
    <row r="2" spans="3:5" ht="12.75">
      <c r="C2" s="6" t="s">
        <v>1</v>
      </c>
      <c r="D2" s="6"/>
      <c r="E2"/>
    </row>
    <row r="3" spans="3:5" ht="12.75">
      <c r="C3" s="109" t="s">
        <v>194</v>
      </c>
      <c r="D3" s="109"/>
      <c r="E3" s="109"/>
    </row>
    <row r="4" spans="3:5" ht="12.75">
      <c r="C4" s="109" t="s">
        <v>2</v>
      </c>
      <c r="D4" s="109"/>
      <c r="E4" s="109"/>
    </row>
    <row r="5" spans="1:5" ht="15.75">
      <c r="A5" s="4"/>
      <c r="C5" s="110" t="s">
        <v>301</v>
      </c>
      <c r="D5" s="110"/>
      <c r="E5" s="110"/>
    </row>
    <row r="6" spans="1:5" ht="15">
      <c r="A6" s="5"/>
      <c r="C6" s="110"/>
      <c r="D6" s="110"/>
      <c r="E6" s="110"/>
    </row>
    <row r="7" spans="1:5" ht="12.75">
      <c r="A7" t="s">
        <v>196</v>
      </c>
      <c r="B7"/>
      <c r="C7" s="8" t="s">
        <v>265</v>
      </c>
      <c r="D7" t="s">
        <v>266</v>
      </c>
      <c r="E7"/>
    </row>
    <row r="8" spans="1:5" ht="12.75">
      <c r="A8"/>
      <c r="B8"/>
      <c r="C8" s="8"/>
      <c r="D8"/>
      <c r="E8"/>
    </row>
    <row r="9" spans="1:5" ht="42" customHeight="1" thickBot="1">
      <c r="A9" s="74" t="s">
        <v>3</v>
      </c>
      <c r="B9" s="74" t="s">
        <v>4</v>
      </c>
      <c r="C9" s="75" t="s">
        <v>5</v>
      </c>
      <c r="D9" s="75" t="s">
        <v>6</v>
      </c>
      <c r="E9" s="76" t="s">
        <v>7</v>
      </c>
    </row>
    <row r="10" spans="1:5" ht="12.75">
      <c r="A10" s="85" t="s">
        <v>133</v>
      </c>
      <c r="B10" s="86" t="s">
        <v>129</v>
      </c>
      <c r="C10" s="87">
        <v>13120977</v>
      </c>
      <c r="D10" s="87">
        <v>4235815.38</v>
      </c>
      <c r="E10" s="73">
        <f aca="true" t="shared" si="0" ref="E10:E63">D10/C10*100</f>
        <v>32.282774217194344</v>
      </c>
    </row>
    <row r="11" spans="1:5" ht="12.75">
      <c r="A11" s="88" t="s">
        <v>139</v>
      </c>
      <c r="B11" s="89" t="s">
        <v>120</v>
      </c>
      <c r="C11" s="87">
        <v>4799100</v>
      </c>
      <c r="D11" s="87">
        <v>1347568.35</v>
      </c>
      <c r="E11" s="73">
        <v>0</v>
      </c>
    </row>
    <row r="12" spans="1:5" ht="12.75">
      <c r="A12" s="88" t="s">
        <v>140</v>
      </c>
      <c r="B12" s="89" t="s">
        <v>118</v>
      </c>
      <c r="C12" s="87">
        <v>829100</v>
      </c>
      <c r="D12" s="87">
        <v>203030.8</v>
      </c>
      <c r="E12" s="73">
        <f t="shared" si="0"/>
        <v>24.48809552526836</v>
      </c>
    </row>
    <row r="13" spans="1:5" ht="12.75">
      <c r="A13" s="88" t="s">
        <v>141</v>
      </c>
      <c r="B13" s="89" t="s">
        <v>128</v>
      </c>
      <c r="C13" s="87">
        <v>829100</v>
      </c>
      <c r="D13" s="87">
        <v>203030.8</v>
      </c>
      <c r="E13" s="73">
        <f t="shared" si="0"/>
        <v>24.48809552526836</v>
      </c>
    </row>
    <row r="14" spans="1:5" ht="12.75">
      <c r="A14" s="88" t="s">
        <v>199</v>
      </c>
      <c r="B14" s="89" t="s">
        <v>135</v>
      </c>
      <c r="C14" s="87">
        <v>829100</v>
      </c>
      <c r="D14" s="87">
        <v>203030.8</v>
      </c>
      <c r="E14" s="73">
        <f t="shared" si="0"/>
        <v>24.48809552526836</v>
      </c>
    </row>
    <row r="15" spans="1:5" ht="12.75">
      <c r="A15" s="88" t="s">
        <v>142</v>
      </c>
      <c r="B15" s="89" t="s">
        <v>119</v>
      </c>
      <c r="C15" s="87">
        <v>3233600</v>
      </c>
      <c r="D15" s="87">
        <v>766234.77</v>
      </c>
      <c r="E15" s="73">
        <v>0</v>
      </c>
    </row>
    <row r="16" spans="1:5" ht="12.75">
      <c r="A16" s="88" t="s">
        <v>143</v>
      </c>
      <c r="B16" s="89" t="s">
        <v>107</v>
      </c>
      <c r="C16" s="87">
        <v>3233600</v>
      </c>
      <c r="D16" s="87">
        <v>766234.77</v>
      </c>
      <c r="E16" s="73">
        <f t="shared" si="0"/>
        <v>23.696028265710044</v>
      </c>
    </row>
    <row r="17" spans="1:5" ht="12.75">
      <c r="A17" s="88" t="s">
        <v>144</v>
      </c>
      <c r="B17" s="89" t="s">
        <v>109</v>
      </c>
      <c r="C17" s="87">
        <v>1307600</v>
      </c>
      <c r="D17" s="87">
        <v>315676.26</v>
      </c>
      <c r="E17" s="73">
        <f t="shared" si="0"/>
        <v>24.141653410829</v>
      </c>
    </row>
    <row r="18" spans="1:5" ht="12.75">
      <c r="A18" s="88" t="s">
        <v>200</v>
      </c>
      <c r="B18" s="89" t="s">
        <v>104</v>
      </c>
      <c r="C18" s="87">
        <v>13900</v>
      </c>
      <c r="D18" s="87">
        <v>2128.03</v>
      </c>
      <c r="E18" s="73">
        <f t="shared" si="0"/>
        <v>15.309568345323743</v>
      </c>
    </row>
    <row r="19" spans="1:5" ht="12.75">
      <c r="A19" s="88" t="s">
        <v>145</v>
      </c>
      <c r="B19" s="89" t="s">
        <v>113</v>
      </c>
      <c r="C19" s="87">
        <v>2182700</v>
      </c>
      <c r="D19" s="87">
        <v>514209.12</v>
      </c>
      <c r="E19" s="73">
        <f t="shared" si="0"/>
        <v>23.558396481422093</v>
      </c>
    </row>
    <row r="20" spans="1:5" ht="12.75">
      <c r="A20" s="88" t="s">
        <v>146</v>
      </c>
      <c r="B20" s="89" t="s">
        <v>106</v>
      </c>
      <c r="C20" s="87">
        <v>-270600</v>
      </c>
      <c r="D20" s="87">
        <v>-65778.64</v>
      </c>
      <c r="E20" s="73">
        <f t="shared" si="0"/>
        <v>24.308440502586844</v>
      </c>
    </row>
    <row r="21" spans="1:5" ht="12.75">
      <c r="A21" s="88" t="s">
        <v>147</v>
      </c>
      <c r="B21" s="89" t="s">
        <v>136</v>
      </c>
      <c r="C21" s="87">
        <v>14900</v>
      </c>
      <c r="D21" s="87">
        <v>0</v>
      </c>
      <c r="E21" s="73">
        <f t="shared" si="0"/>
        <v>0</v>
      </c>
    </row>
    <row r="22" spans="1:5" ht="12.75">
      <c r="A22" s="88" t="s">
        <v>148</v>
      </c>
      <c r="B22" s="89" t="s">
        <v>116</v>
      </c>
      <c r="C22" s="87">
        <v>14900</v>
      </c>
      <c r="D22" s="87">
        <v>0</v>
      </c>
      <c r="E22" s="73">
        <f t="shared" si="0"/>
        <v>0</v>
      </c>
    </row>
    <row r="23" spans="1:5" ht="12.75">
      <c r="A23" s="88" t="s">
        <v>148</v>
      </c>
      <c r="B23" s="89" t="s">
        <v>126</v>
      </c>
      <c r="C23" s="87">
        <v>14900</v>
      </c>
      <c r="D23" s="87">
        <v>0</v>
      </c>
      <c r="E23" s="73">
        <f t="shared" si="0"/>
        <v>0</v>
      </c>
    </row>
    <row r="24" spans="1:5" ht="12.75">
      <c r="A24" s="88" t="s">
        <v>149</v>
      </c>
      <c r="B24" s="89" t="s">
        <v>132</v>
      </c>
      <c r="C24" s="87">
        <v>471500</v>
      </c>
      <c r="D24" s="87">
        <v>342446.73</v>
      </c>
      <c r="E24" s="73">
        <f t="shared" si="0"/>
        <v>72.62921102863203</v>
      </c>
    </row>
    <row r="25" spans="1:5" ht="12.75">
      <c r="A25" s="88" t="s">
        <v>150</v>
      </c>
      <c r="B25" s="89" t="s">
        <v>130</v>
      </c>
      <c r="C25" s="87">
        <v>90000</v>
      </c>
      <c r="D25" s="87">
        <v>34105.86</v>
      </c>
      <c r="E25" s="73">
        <f t="shared" si="0"/>
        <v>37.8954</v>
      </c>
    </row>
    <row r="26" spans="1:5" ht="12.75">
      <c r="A26" s="88" t="s">
        <v>151</v>
      </c>
      <c r="B26" s="89" t="s">
        <v>110</v>
      </c>
      <c r="C26" s="87">
        <v>90000</v>
      </c>
      <c r="D26" s="87">
        <v>34105.86</v>
      </c>
      <c r="E26" s="73">
        <f t="shared" si="0"/>
        <v>37.8954</v>
      </c>
    </row>
    <row r="27" spans="1:5" ht="12.75">
      <c r="A27" s="88" t="s">
        <v>152</v>
      </c>
      <c r="B27" s="89" t="s">
        <v>137</v>
      </c>
      <c r="C27" s="87">
        <v>381500</v>
      </c>
      <c r="D27" s="87">
        <v>308340.87</v>
      </c>
      <c r="E27" s="73">
        <f t="shared" si="0"/>
        <v>80.82329488859764</v>
      </c>
    </row>
    <row r="28" spans="1:5" ht="12.75">
      <c r="A28" s="88" t="s">
        <v>153</v>
      </c>
      <c r="B28" s="89" t="s">
        <v>154</v>
      </c>
      <c r="C28" s="87">
        <v>291500</v>
      </c>
      <c r="D28" s="87">
        <v>291530</v>
      </c>
      <c r="E28" s="73">
        <f t="shared" si="0"/>
        <v>100.01029159519726</v>
      </c>
    </row>
    <row r="29" spans="1:5" ht="12.75">
      <c r="A29" s="88" t="s">
        <v>201</v>
      </c>
      <c r="B29" s="89" t="s">
        <v>155</v>
      </c>
      <c r="C29" s="87">
        <v>291500</v>
      </c>
      <c r="D29" s="87">
        <v>291530</v>
      </c>
      <c r="E29" s="73">
        <f t="shared" si="0"/>
        <v>100.01029159519726</v>
      </c>
    </row>
    <row r="30" spans="1:5" ht="12.75">
      <c r="A30" s="88" t="s">
        <v>156</v>
      </c>
      <c r="B30" s="89" t="s">
        <v>157</v>
      </c>
      <c r="C30" s="87">
        <v>90000</v>
      </c>
      <c r="D30" s="87">
        <v>16810.87</v>
      </c>
      <c r="E30" s="73">
        <f t="shared" si="0"/>
        <v>18.678744444444444</v>
      </c>
    </row>
    <row r="31" spans="1:5" ht="12.75">
      <c r="A31" s="88" t="s">
        <v>158</v>
      </c>
      <c r="B31" s="89" t="s">
        <v>159</v>
      </c>
      <c r="C31" s="87">
        <v>90000</v>
      </c>
      <c r="D31" s="87">
        <v>16810.87</v>
      </c>
      <c r="E31" s="73">
        <f t="shared" si="0"/>
        <v>18.678744444444444</v>
      </c>
    </row>
    <row r="32" spans="1:5" ht="12.75">
      <c r="A32" s="88" t="s">
        <v>160</v>
      </c>
      <c r="B32" s="89" t="s">
        <v>134</v>
      </c>
      <c r="C32" s="87">
        <v>25000</v>
      </c>
      <c r="D32" s="87">
        <v>10300</v>
      </c>
      <c r="E32" s="73">
        <f t="shared" si="0"/>
        <v>41.199999999999996</v>
      </c>
    </row>
    <row r="33" spans="1:5" ht="12.75">
      <c r="A33" s="88" t="s">
        <v>161</v>
      </c>
      <c r="B33" s="89" t="s">
        <v>105</v>
      </c>
      <c r="C33" s="87">
        <v>25000</v>
      </c>
      <c r="D33" s="87">
        <v>10300</v>
      </c>
      <c r="E33" s="73">
        <f t="shared" si="0"/>
        <v>41.199999999999996</v>
      </c>
    </row>
    <row r="34" spans="1:5" ht="12.75">
      <c r="A34" s="88" t="s">
        <v>162</v>
      </c>
      <c r="B34" s="89" t="s">
        <v>111</v>
      </c>
      <c r="C34" s="87">
        <v>25000</v>
      </c>
      <c r="D34" s="87">
        <v>10300</v>
      </c>
      <c r="E34" s="73">
        <f t="shared" si="0"/>
        <v>41.199999999999996</v>
      </c>
    </row>
    <row r="35" spans="1:5" ht="12.75">
      <c r="A35" s="88" t="s">
        <v>202</v>
      </c>
      <c r="B35" s="89" t="s">
        <v>203</v>
      </c>
      <c r="C35" s="87">
        <v>35000</v>
      </c>
      <c r="D35" s="87">
        <v>0</v>
      </c>
      <c r="E35" s="73">
        <f t="shared" si="0"/>
        <v>0</v>
      </c>
    </row>
    <row r="36" spans="1:5" ht="12.75">
      <c r="A36" s="88" t="s">
        <v>204</v>
      </c>
      <c r="B36" s="89" t="s">
        <v>205</v>
      </c>
      <c r="C36" s="87">
        <v>35000</v>
      </c>
      <c r="D36" s="87">
        <v>0</v>
      </c>
      <c r="E36" s="73">
        <f t="shared" si="0"/>
        <v>0</v>
      </c>
    </row>
    <row r="37" spans="1:5" ht="12.75">
      <c r="A37" s="88" t="s">
        <v>206</v>
      </c>
      <c r="B37" s="89" t="s">
        <v>207</v>
      </c>
      <c r="C37" s="87">
        <v>35000</v>
      </c>
      <c r="D37" s="87">
        <v>0</v>
      </c>
      <c r="E37" s="73">
        <f t="shared" si="0"/>
        <v>0</v>
      </c>
    </row>
    <row r="38" spans="1:5" ht="12.75">
      <c r="A38" s="88" t="s">
        <v>208</v>
      </c>
      <c r="B38" s="89" t="s">
        <v>209</v>
      </c>
      <c r="C38" s="87">
        <v>35000</v>
      </c>
      <c r="D38" s="87">
        <v>0</v>
      </c>
      <c r="E38" s="73">
        <f t="shared" si="0"/>
        <v>0</v>
      </c>
    </row>
    <row r="39" spans="1:5" ht="12.75">
      <c r="A39" s="88" t="s">
        <v>210</v>
      </c>
      <c r="B39" s="89" t="s">
        <v>211</v>
      </c>
      <c r="C39" s="87">
        <v>190000</v>
      </c>
      <c r="D39" s="87">
        <v>25556.05</v>
      </c>
      <c r="E39" s="73">
        <f t="shared" si="0"/>
        <v>13.450552631578946</v>
      </c>
    </row>
    <row r="40" spans="1:5" ht="12.75">
      <c r="A40" s="88" t="s">
        <v>212</v>
      </c>
      <c r="B40" s="89" t="s">
        <v>213</v>
      </c>
      <c r="C40" s="87">
        <v>190000</v>
      </c>
      <c r="D40" s="87">
        <v>25556.05</v>
      </c>
      <c r="E40" s="73">
        <f t="shared" si="0"/>
        <v>13.450552631578946</v>
      </c>
    </row>
    <row r="41" spans="1:5" ht="12.75">
      <c r="A41" s="88" t="s">
        <v>214</v>
      </c>
      <c r="B41" s="89" t="s">
        <v>215</v>
      </c>
      <c r="C41" s="87">
        <v>190000</v>
      </c>
      <c r="D41" s="87">
        <v>25556.05</v>
      </c>
      <c r="E41" s="73">
        <f t="shared" si="0"/>
        <v>13.450552631578946</v>
      </c>
    </row>
    <row r="42" spans="1:5" ht="12.75">
      <c r="A42" s="88" t="s">
        <v>216</v>
      </c>
      <c r="B42" s="89" t="s">
        <v>217</v>
      </c>
      <c r="C42" s="87">
        <v>190000</v>
      </c>
      <c r="D42" s="87">
        <v>25556.05</v>
      </c>
      <c r="E42" s="73">
        <f t="shared" si="0"/>
        <v>13.450552631578946</v>
      </c>
    </row>
    <row r="43" spans="1:5" ht="12.75">
      <c r="A43" s="88" t="s">
        <v>163</v>
      </c>
      <c r="B43" s="89" t="s">
        <v>114</v>
      </c>
      <c r="C43" s="87">
        <v>8321877</v>
      </c>
      <c r="D43" s="87">
        <v>2888247.03</v>
      </c>
      <c r="E43" s="73">
        <f t="shared" si="0"/>
        <v>34.7066777122517</v>
      </c>
    </row>
    <row r="44" spans="1:5" ht="12.75">
      <c r="A44" s="88" t="s">
        <v>164</v>
      </c>
      <c r="B44" s="89" t="s">
        <v>131</v>
      </c>
      <c r="C44" s="87">
        <v>8321877</v>
      </c>
      <c r="D44" s="87">
        <v>2888247.03</v>
      </c>
      <c r="E44" s="73">
        <f t="shared" si="0"/>
        <v>34.7066777122517</v>
      </c>
    </row>
    <row r="45" spans="1:5" ht="12.75">
      <c r="A45" s="88" t="s">
        <v>218</v>
      </c>
      <c r="B45" s="89" t="s">
        <v>219</v>
      </c>
      <c r="C45" s="87">
        <v>6601077</v>
      </c>
      <c r="D45" s="87">
        <v>2844361</v>
      </c>
      <c r="E45" s="73">
        <f t="shared" si="0"/>
        <v>43.089347389827445</v>
      </c>
    </row>
    <row r="46" spans="1:5" ht="12.75">
      <c r="A46" s="88" t="s">
        <v>165</v>
      </c>
      <c r="B46" s="89" t="s">
        <v>220</v>
      </c>
      <c r="C46" s="87">
        <v>6601077</v>
      </c>
      <c r="D46" s="87">
        <v>2844361</v>
      </c>
      <c r="E46" s="73">
        <f t="shared" si="0"/>
        <v>43.089347389827445</v>
      </c>
    </row>
    <row r="47" spans="1:5" ht="12.75">
      <c r="A47" s="88" t="s">
        <v>166</v>
      </c>
      <c r="B47" s="89" t="s">
        <v>221</v>
      </c>
      <c r="C47" s="87">
        <v>6601077</v>
      </c>
      <c r="D47" s="87">
        <v>2844361</v>
      </c>
      <c r="E47" s="73">
        <f t="shared" si="0"/>
        <v>43.089347389827445</v>
      </c>
    </row>
    <row r="48" spans="1:5" ht="12.75">
      <c r="A48" s="88" t="s">
        <v>167</v>
      </c>
      <c r="B48" s="89" t="s">
        <v>222</v>
      </c>
      <c r="C48" s="87">
        <v>1499600</v>
      </c>
      <c r="D48" s="87">
        <v>0</v>
      </c>
      <c r="E48" s="73">
        <f t="shared" si="0"/>
        <v>0</v>
      </c>
    </row>
    <row r="49" spans="1:5" ht="12.75">
      <c r="A49" s="88" t="s">
        <v>168</v>
      </c>
      <c r="B49" s="89" t="s">
        <v>225</v>
      </c>
      <c r="C49" s="87">
        <v>1499600</v>
      </c>
      <c r="D49" s="87">
        <v>0</v>
      </c>
      <c r="E49" s="73">
        <f t="shared" si="0"/>
        <v>0</v>
      </c>
    </row>
    <row r="50" spans="1:5" ht="12.75">
      <c r="A50" s="88" t="s">
        <v>169</v>
      </c>
      <c r="B50" s="89" t="s">
        <v>226</v>
      </c>
      <c r="C50" s="87">
        <v>1499600</v>
      </c>
      <c r="D50" s="87">
        <v>0</v>
      </c>
      <c r="E50" s="73">
        <f t="shared" si="0"/>
        <v>0</v>
      </c>
    </row>
    <row r="51" spans="1:5" ht="12.75">
      <c r="A51" s="88" t="s">
        <v>227</v>
      </c>
      <c r="B51" s="89" t="s">
        <v>228</v>
      </c>
      <c r="C51" s="87">
        <v>221200</v>
      </c>
      <c r="D51" s="87">
        <v>43886.03</v>
      </c>
      <c r="E51" s="73">
        <f t="shared" si="0"/>
        <v>19.8399773960217</v>
      </c>
    </row>
    <row r="52" spans="1:5" ht="12.75">
      <c r="A52" s="88" t="s">
        <v>172</v>
      </c>
      <c r="B52" s="89" t="s">
        <v>229</v>
      </c>
      <c r="C52" s="87">
        <v>700</v>
      </c>
      <c r="D52" s="87">
        <v>0</v>
      </c>
      <c r="E52" s="73">
        <f t="shared" si="0"/>
        <v>0</v>
      </c>
    </row>
    <row r="53" spans="1:5" ht="12.75">
      <c r="A53" s="88" t="s">
        <v>173</v>
      </c>
      <c r="B53" s="89" t="s">
        <v>230</v>
      </c>
      <c r="C53" s="87">
        <v>700</v>
      </c>
      <c r="D53" s="87">
        <v>0</v>
      </c>
      <c r="E53" s="73">
        <f t="shared" si="0"/>
        <v>0</v>
      </c>
    </row>
    <row r="54" spans="1:5" ht="12.75">
      <c r="A54" s="88" t="s">
        <v>170</v>
      </c>
      <c r="B54" s="89" t="s">
        <v>231</v>
      </c>
      <c r="C54" s="87">
        <v>220500</v>
      </c>
      <c r="D54" s="87">
        <v>43886.03</v>
      </c>
      <c r="E54" s="73">
        <f t="shared" si="0"/>
        <v>19.902961451247165</v>
      </c>
    </row>
    <row r="55" spans="1:5" ht="12.75">
      <c r="A55" s="88" t="s">
        <v>171</v>
      </c>
      <c r="B55" s="89" t="s">
        <v>232</v>
      </c>
      <c r="C55" s="87">
        <v>220500</v>
      </c>
      <c r="D55" s="87">
        <v>43886.03</v>
      </c>
      <c r="E55" s="73">
        <f t="shared" si="0"/>
        <v>19.902961451247165</v>
      </c>
    </row>
    <row r="56" spans="1:5" ht="72">
      <c r="A56" s="78" t="s">
        <v>223</v>
      </c>
      <c r="B56" s="79" t="s">
        <v>224</v>
      </c>
      <c r="C56" s="77">
        <v>1387612</v>
      </c>
      <c r="D56" s="77">
        <v>1387612</v>
      </c>
      <c r="E56" s="73">
        <f t="shared" si="0"/>
        <v>100</v>
      </c>
    </row>
    <row r="57" spans="1:5" ht="12.75">
      <c r="A57" s="78" t="s">
        <v>168</v>
      </c>
      <c r="B57" s="79" t="s">
        <v>225</v>
      </c>
      <c r="C57" s="77">
        <v>464600</v>
      </c>
      <c r="D57" s="77">
        <v>464600</v>
      </c>
      <c r="E57" s="73">
        <f t="shared" si="0"/>
        <v>100</v>
      </c>
    </row>
    <row r="58" spans="1:5" ht="12.75">
      <c r="A58" s="78" t="s">
        <v>169</v>
      </c>
      <c r="B58" s="79" t="s">
        <v>226</v>
      </c>
      <c r="C58" s="77">
        <v>464600</v>
      </c>
      <c r="D58" s="77">
        <v>464600</v>
      </c>
      <c r="E58" s="73">
        <f t="shared" si="0"/>
        <v>100</v>
      </c>
    </row>
    <row r="59" spans="1:5" ht="24">
      <c r="A59" s="78" t="s">
        <v>227</v>
      </c>
      <c r="B59" s="79" t="s">
        <v>228</v>
      </c>
      <c r="C59" s="77">
        <v>205800</v>
      </c>
      <c r="D59" s="77">
        <v>205800</v>
      </c>
      <c r="E59" s="73">
        <f t="shared" si="0"/>
        <v>100</v>
      </c>
    </row>
    <row r="60" spans="1:5" ht="36">
      <c r="A60" s="78" t="s">
        <v>172</v>
      </c>
      <c r="B60" s="79" t="s">
        <v>229</v>
      </c>
      <c r="C60" s="77">
        <v>700</v>
      </c>
      <c r="D60" s="77">
        <v>700</v>
      </c>
      <c r="E60" s="73">
        <f t="shared" si="0"/>
        <v>100</v>
      </c>
    </row>
    <row r="61" spans="1:5" ht="36">
      <c r="A61" s="78" t="s">
        <v>173</v>
      </c>
      <c r="B61" s="79" t="s">
        <v>230</v>
      </c>
      <c r="C61" s="77">
        <v>700</v>
      </c>
      <c r="D61" s="77">
        <v>700</v>
      </c>
      <c r="E61" s="73">
        <f t="shared" si="0"/>
        <v>100</v>
      </c>
    </row>
    <row r="62" spans="1:5" ht="36">
      <c r="A62" s="78" t="s">
        <v>170</v>
      </c>
      <c r="B62" s="79" t="s">
        <v>231</v>
      </c>
      <c r="C62" s="77">
        <v>205100</v>
      </c>
      <c r="D62" s="77">
        <v>205100</v>
      </c>
      <c r="E62" s="73">
        <f t="shared" si="0"/>
        <v>100</v>
      </c>
    </row>
    <row r="63" spans="1:5" ht="36">
      <c r="A63" s="78" t="s">
        <v>171</v>
      </c>
      <c r="B63" s="79" t="s">
        <v>232</v>
      </c>
      <c r="C63" s="77">
        <v>205100</v>
      </c>
      <c r="D63" s="77">
        <v>205100</v>
      </c>
      <c r="E63" s="73">
        <f t="shared" si="0"/>
        <v>100</v>
      </c>
    </row>
  </sheetData>
  <sheetProtection/>
  <mergeCells count="4">
    <mergeCell ref="C3:E3"/>
    <mergeCell ref="C4:E4"/>
    <mergeCell ref="C5:E5"/>
    <mergeCell ref="C6:E6"/>
  </mergeCells>
  <printOptions/>
  <pageMargins left="0.5905511811023623" right="0.1968503937007874" top="0.3937007874015748" bottom="0.1968503937007874" header="0.5118110236220472" footer="0.5118110236220472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05"/>
  <sheetViews>
    <sheetView showGridLines="0" zoomScalePageLayoutView="0" workbookViewId="0" topLeftCell="A1">
      <selection activeCell="C17" sqref="C17"/>
    </sheetView>
  </sheetViews>
  <sheetFormatPr defaultColWidth="9.00390625" defaultRowHeight="12.75" customHeight="1" outlineLevelRow="5"/>
  <cols>
    <col min="1" max="1" width="30.75390625" style="11" customWidth="1"/>
    <col min="2" max="3" width="6.75390625" style="11" customWidth="1"/>
    <col min="4" max="4" width="11.00390625" style="11" customWidth="1"/>
    <col min="5" max="5" width="6.75390625" style="11" customWidth="1"/>
    <col min="6" max="6" width="8.125" style="11" customWidth="1"/>
    <col min="7" max="7" width="13.625" style="11" customWidth="1"/>
    <col min="8" max="8" width="10.875" style="11" customWidth="1"/>
    <col min="9" max="9" width="9.25390625" style="11" customWidth="1"/>
    <col min="10" max="16384" width="9.125" style="11" customWidth="1"/>
  </cols>
  <sheetData>
    <row r="1" spans="1:10" ht="12.75" customHeight="1">
      <c r="A1" s="9"/>
      <c r="B1" s="9"/>
      <c r="C1" s="9"/>
      <c r="D1" s="9"/>
      <c r="E1" s="9"/>
      <c r="F1" s="9"/>
      <c r="G1" s="9" t="s">
        <v>8</v>
      </c>
      <c r="H1" s="10"/>
      <c r="I1" s="10"/>
      <c r="J1" s="10"/>
    </row>
    <row r="2" spans="1:10" ht="12.75" customHeight="1">
      <c r="A2" s="12"/>
      <c r="B2" s="9"/>
      <c r="C2" s="9"/>
      <c r="D2" s="9"/>
      <c r="E2" s="9"/>
      <c r="F2" s="9"/>
      <c r="G2" s="9" t="s">
        <v>9</v>
      </c>
      <c r="H2" s="10"/>
      <c r="I2" s="10"/>
      <c r="J2" s="10"/>
    </row>
    <row r="3" spans="1:10" ht="12.75" customHeight="1">
      <c r="A3" s="13"/>
      <c r="B3" s="14"/>
      <c r="C3" s="14"/>
      <c r="D3" s="15"/>
      <c r="E3" s="15"/>
      <c r="F3" s="16"/>
      <c r="G3" s="15" t="s">
        <v>197</v>
      </c>
      <c r="H3" s="17"/>
      <c r="I3" s="17"/>
      <c r="J3" s="18"/>
    </row>
    <row r="4" spans="1:10" ht="12.75" customHeight="1">
      <c r="A4" s="19"/>
      <c r="B4" s="18"/>
      <c r="C4" s="18"/>
      <c r="D4" s="18"/>
      <c r="E4" s="20"/>
      <c r="F4" s="18"/>
      <c r="G4" s="15" t="s">
        <v>10</v>
      </c>
      <c r="H4" s="20"/>
      <c r="I4" s="20"/>
      <c r="J4" s="18"/>
    </row>
    <row r="5" spans="1:10" ht="12.75" customHeight="1">
      <c r="A5" s="10"/>
      <c r="B5" s="10"/>
      <c r="C5" s="10"/>
      <c r="D5" s="10"/>
      <c r="E5" s="10"/>
      <c r="F5" s="10" t="s">
        <v>301</v>
      </c>
      <c r="G5" s="10"/>
      <c r="H5" s="10"/>
      <c r="I5" s="10"/>
      <c r="J5" s="10"/>
    </row>
    <row r="6" spans="1:10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1"/>
      <c r="B7" s="10"/>
      <c r="C7" s="10"/>
      <c r="D7" s="10"/>
      <c r="E7" s="10"/>
      <c r="F7" s="10"/>
      <c r="G7" s="10"/>
      <c r="H7" s="10"/>
      <c r="I7" s="10"/>
      <c r="J7" s="10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64" t="s">
        <v>198</v>
      </c>
      <c r="B10" s="64"/>
      <c r="C10" s="64"/>
      <c r="D10" s="64"/>
      <c r="E10" s="64"/>
      <c r="F10" s="64"/>
      <c r="G10" s="65"/>
      <c r="H10" s="64" t="str">
        <f>1!C7</f>
        <v>1 квартал</v>
      </c>
      <c r="I10" s="64" t="s">
        <v>267</v>
      </c>
      <c r="J10" s="10"/>
    </row>
    <row r="11" spans="1:10" ht="12.75">
      <c r="A11" s="111" t="s">
        <v>102</v>
      </c>
      <c r="B11" s="111"/>
      <c r="C11" s="111"/>
      <c r="D11" s="111"/>
      <c r="E11" s="111"/>
      <c r="F11" s="111"/>
      <c r="G11" s="111"/>
      <c r="H11" s="111"/>
      <c r="I11" s="111"/>
      <c r="J11" s="10"/>
    </row>
    <row r="13" spans="1:14" ht="31.5">
      <c r="A13" s="22" t="s">
        <v>3</v>
      </c>
      <c r="B13" s="22" t="s">
        <v>11</v>
      </c>
      <c r="C13" s="22" t="s">
        <v>12</v>
      </c>
      <c r="D13" s="22" t="s">
        <v>13</v>
      </c>
      <c r="E13" s="22" t="s">
        <v>14</v>
      </c>
      <c r="F13" s="22" t="s">
        <v>15</v>
      </c>
      <c r="G13" s="22" t="s">
        <v>5</v>
      </c>
      <c r="H13" s="22" t="s">
        <v>16</v>
      </c>
      <c r="I13" s="22" t="s">
        <v>7</v>
      </c>
      <c r="N13" s="23"/>
    </row>
    <row r="14" spans="1:9" ht="19.5" customHeight="1" outlineLevel="1">
      <c r="A14" s="94" t="s">
        <v>71</v>
      </c>
      <c r="B14" s="95"/>
      <c r="C14" s="95"/>
      <c r="D14" s="95"/>
      <c r="E14" s="95"/>
      <c r="F14" s="95"/>
      <c r="G14" s="96">
        <v>14574204.61</v>
      </c>
      <c r="H14" s="96">
        <v>4526739.53</v>
      </c>
      <c r="I14" s="66">
        <f aca="true" t="shared" si="0" ref="I14:I44">H14/G14*100</f>
        <v>31.059942213889368</v>
      </c>
    </row>
    <row r="15" spans="1:9" ht="45" outlineLevel="2">
      <c r="A15" s="97" t="s">
        <v>233</v>
      </c>
      <c r="B15" s="98" t="s">
        <v>17</v>
      </c>
      <c r="C15" s="98"/>
      <c r="D15" s="98"/>
      <c r="E15" s="98"/>
      <c r="F15" s="98"/>
      <c r="G15" s="99">
        <v>14574204.61</v>
      </c>
      <c r="H15" s="99">
        <v>4526739.53</v>
      </c>
      <c r="I15" s="68">
        <f t="shared" si="0"/>
        <v>31.059942213889368</v>
      </c>
    </row>
    <row r="16" spans="1:9" ht="45" outlineLevel="3">
      <c r="A16" s="97" t="s">
        <v>18</v>
      </c>
      <c r="B16" s="98" t="s">
        <v>17</v>
      </c>
      <c r="C16" s="98" t="s">
        <v>19</v>
      </c>
      <c r="D16" s="98"/>
      <c r="E16" s="98"/>
      <c r="F16" s="98"/>
      <c r="G16" s="99">
        <v>873650</v>
      </c>
      <c r="H16" s="99">
        <v>267271.63</v>
      </c>
      <c r="I16" s="68">
        <f t="shared" si="0"/>
        <v>30.592529044811993</v>
      </c>
    </row>
    <row r="17" spans="1:9" ht="12.75" outlineLevel="4">
      <c r="A17" s="100" t="s">
        <v>20</v>
      </c>
      <c r="B17" s="101" t="s">
        <v>17</v>
      </c>
      <c r="C17" s="101" t="s">
        <v>19</v>
      </c>
      <c r="D17" s="101" t="s">
        <v>234</v>
      </c>
      <c r="E17" s="101" t="s">
        <v>21</v>
      </c>
      <c r="F17" s="101" t="s">
        <v>22</v>
      </c>
      <c r="G17" s="102">
        <v>665000</v>
      </c>
      <c r="H17" s="102">
        <v>206440.74</v>
      </c>
      <c r="I17" s="67">
        <f t="shared" si="0"/>
        <v>31.043720300751875</v>
      </c>
    </row>
    <row r="18" spans="1:9" ht="12.75" outlineLevel="5">
      <c r="A18" s="100" t="s">
        <v>25</v>
      </c>
      <c r="B18" s="101" t="s">
        <v>17</v>
      </c>
      <c r="C18" s="101" t="s">
        <v>19</v>
      </c>
      <c r="D18" s="101" t="s">
        <v>234</v>
      </c>
      <c r="E18" s="101" t="s">
        <v>26</v>
      </c>
      <c r="F18" s="101" t="s">
        <v>27</v>
      </c>
      <c r="G18" s="102">
        <v>7650</v>
      </c>
      <c r="H18" s="102">
        <v>0</v>
      </c>
      <c r="I18" s="69">
        <f t="shared" si="0"/>
        <v>0</v>
      </c>
    </row>
    <row r="19" spans="1:9" ht="22.5" outlineLevel="4">
      <c r="A19" s="100" t="s">
        <v>23</v>
      </c>
      <c r="B19" s="101" t="s">
        <v>17</v>
      </c>
      <c r="C19" s="101" t="s">
        <v>19</v>
      </c>
      <c r="D19" s="101" t="s">
        <v>234</v>
      </c>
      <c r="E19" s="101" t="s">
        <v>235</v>
      </c>
      <c r="F19" s="101" t="s">
        <v>24</v>
      </c>
      <c r="G19" s="102">
        <v>201000</v>
      </c>
      <c r="H19" s="102">
        <v>60830.89</v>
      </c>
      <c r="I19" s="67">
        <f t="shared" si="0"/>
        <v>30.264124378109454</v>
      </c>
    </row>
    <row r="20" spans="1:9" ht="67.5" outlineLevel="5">
      <c r="A20" s="97" t="s">
        <v>28</v>
      </c>
      <c r="B20" s="98" t="s">
        <v>17</v>
      </c>
      <c r="C20" s="98" t="s">
        <v>29</v>
      </c>
      <c r="D20" s="98"/>
      <c r="E20" s="98"/>
      <c r="F20" s="98"/>
      <c r="G20" s="99">
        <v>2666786.39</v>
      </c>
      <c r="H20" s="99">
        <v>1345794.13</v>
      </c>
      <c r="I20" s="68">
        <f t="shared" si="0"/>
        <v>50.46501418510688</v>
      </c>
    </row>
    <row r="21" spans="1:9" ht="12.75" outlineLevel="4">
      <c r="A21" s="100" t="s">
        <v>20</v>
      </c>
      <c r="B21" s="101" t="s">
        <v>17</v>
      </c>
      <c r="C21" s="101" t="s">
        <v>29</v>
      </c>
      <c r="D21" s="101" t="s">
        <v>236</v>
      </c>
      <c r="E21" s="101" t="s">
        <v>21</v>
      </c>
      <c r="F21" s="101" t="s">
        <v>22</v>
      </c>
      <c r="G21" s="102">
        <v>1197843</v>
      </c>
      <c r="H21" s="102">
        <v>669249.86</v>
      </c>
      <c r="I21" s="67">
        <f t="shared" si="0"/>
        <v>55.871250238971214</v>
      </c>
    </row>
    <row r="22" spans="1:9" ht="18.75" customHeight="1" outlineLevel="5">
      <c r="A22" s="100" t="s">
        <v>25</v>
      </c>
      <c r="B22" s="101" t="s">
        <v>17</v>
      </c>
      <c r="C22" s="101" t="s">
        <v>29</v>
      </c>
      <c r="D22" s="101" t="s">
        <v>236</v>
      </c>
      <c r="E22" s="101" t="s">
        <v>26</v>
      </c>
      <c r="F22" s="101" t="s">
        <v>27</v>
      </c>
      <c r="G22" s="102">
        <v>15300</v>
      </c>
      <c r="H22" s="102">
        <v>0</v>
      </c>
      <c r="I22" s="67">
        <f t="shared" si="0"/>
        <v>0</v>
      </c>
    </row>
    <row r="23" spans="1:9" ht="22.5" outlineLevel="1">
      <c r="A23" s="100" t="s">
        <v>23</v>
      </c>
      <c r="B23" s="101" t="s">
        <v>17</v>
      </c>
      <c r="C23" s="101" t="s">
        <v>29</v>
      </c>
      <c r="D23" s="101" t="s">
        <v>236</v>
      </c>
      <c r="E23" s="101" t="s">
        <v>235</v>
      </c>
      <c r="F23" s="101" t="s">
        <v>24</v>
      </c>
      <c r="G23" s="102">
        <v>511871.7</v>
      </c>
      <c r="H23" s="102">
        <v>258593.71</v>
      </c>
      <c r="I23" s="67">
        <f t="shared" si="0"/>
        <v>50.51924339634326</v>
      </c>
    </row>
    <row r="24" spans="1:9" ht="12.75" outlineLevel="2">
      <c r="A24" s="100" t="s">
        <v>30</v>
      </c>
      <c r="B24" s="101" t="s">
        <v>17</v>
      </c>
      <c r="C24" s="101" t="s">
        <v>29</v>
      </c>
      <c r="D24" s="101" t="s">
        <v>236</v>
      </c>
      <c r="E24" s="101" t="s">
        <v>31</v>
      </c>
      <c r="F24" s="101" t="s">
        <v>32</v>
      </c>
      <c r="G24" s="102">
        <v>46980</v>
      </c>
      <c r="H24" s="102">
        <v>10610.2</v>
      </c>
      <c r="I24" s="69">
        <f t="shared" si="0"/>
        <v>22.584504044274162</v>
      </c>
    </row>
    <row r="25" spans="1:9" ht="22.5" outlineLevel="3">
      <c r="A25" s="100" t="s">
        <v>33</v>
      </c>
      <c r="B25" s="101" t="s">
        <v>17</v>
      </c>
      <c r="C25" s="101" t="s">
        <v>29</v>
      </c>
      <c r="D25" s="101" t="s">
        <v>236</v>
      </c>
      <c r="E25" s="101" t="s">
        <v>31</v>
      </c>
      <c r="F25" s="101" t="s">
        <v>34</v>
      </c>
      <c r="G25" s="102">
        <v>14764</v>
      </c>
      <c r="H25" s="102">
        <v>5150</v>
      </c>
      <c r="I25" s="67">
        <f t="shared" si="0"/>
        <v>34.88214575995665</v>
      </c>
    </row>
    <row r="26" spans="1:9" ht="12.75" outlineLevel="4">
      <c r="A26" s="100" t="s">
        <v>35</v>
      </c>
      <c r="B26" s="101" t="s">
        <v>17</v>
      </c>
      <c r="C26" s="101" t="s">
        <v>29</v>
      </c>
      <c r="D26" s="101" t="s">
        <v>236</v>
      </c>
      <c r="E26" s="101" t="s">
        <v>31</v>
      </c>
      <c r="F26" s="101" t="s">
        <v>36</v>
      </c>
      <c r="G26" s="102">
        <v>52226.25</v>
      </c>
      <c r="H26" s="102">
        <v>6144</v>
      </c>
      <c r="I26" s="67">
        <f t="shared" si="0"/>
        <v>11.764199037840166</v>
      </c>
    </row>
    <row r="27" spans="1:9" ht="22.5" outlineLevel="5">
      <c r="A27" s="100" t="s">
        <v>40</v>
      </c>
      <c r="B27" s="101" t="s">
        <v>17</v>
      </c>
      <c r="C27" s="101" t="s">
        <v>29</v>
      </c>
      <c r="D27" s="101" t="s">
        <v>236</v>
      </c>
      <c r="E27" s="101" t="s">
        <v>31</v>
      </c>
      <c r="F27" s="101" t="s">
        <v>41</v>
      </c>
      <c r="G27" s="102">
        <v>8200</v>
      </c>
      <c r="H27" s="102">
        <v>6760</v>
      </c>
      <c r="I27" s="67">
        <f t="shared" si="0"/>
        <v>82.4390243902439</v>
      </c>
    </row>
    <row r="28" spans="1:9" ht="12.75" outlineLevel="4">
      <c r="A28" s="100" t="s">
        <v>38</v>
      </c>
      <c r="B28" s="101" t="s">
        <v>17</v>
      </c>
      <c r="C28" s="101" t="s">
        <v>29</v>
      </c>
      <c r="D28" s="101" t="s">
        <v>236</v>
      </c>
      <c r="E28" s="101" t="s">
        <v>37</v>
      </c>
      <c r="F28" s="101" t="s">
        <v>39</v>
      </c>
      <c r="G28" s="102">
        <v>72368.44</v>
      </c>
      <c r="H28" s="102">
        <v>24368.44</v>
      </c>
      <c r="I28" s="67">
        <f t="shared" si="0"/>
        <v>33.67274463840867</v>
      </c>
    </row>
    <row r="29" spans="1:9" ht="12.75" outlineLevel="5">
      <c r="A29" s="100" t="s">
        <v>35</v>
      </c>
      <c r="B29" s="101" t="s">
        <v>17</v>
      </c>
      <c r="C29" s="101" t="s">
        <v>29</v>
      </c>
      <c r="D29" s="101" t="s">
        <v>236</v>
      </c>
      <c r="E29" s="101" t="s">
        <v>37</v>
      </c>
      <c r="F29" s="101" t="s">
        <v>36</v>
      </c>
      <c r="G29" s="102">
        <v>4432.36</v>
      </c>
      <c r="H29" s="102">
        <v>4432.36</v>
      </c>
      <c r="I29" s="67">
        <f t="shared" si="0"/>
        <v>100</v>
      </c>
    </row>
    <row r="30" spans="1:9" ht="22.5" outlineLevel="4">
      <c r="A30" s="100" t="s">
        <v>40</v>
      </c>
      <c r="B30" s="101" t="s">
        <v>17</v>
      </c>
      <c r="C30" s="101" t="s">
        <v>29</v>
      </c>
      <c r="D30" s="101" t="s">
        <v>236</v>
      </c>
      <c r="E30" s="101" t="s">
        <v>37</v>
      </c>
      <c r="F30" s="101" t="s">
        <v>41</v>
      </c>
      <c r="G30" s="102">
        <v>153569.64</v>
      </c>
      <c r="H30" s="102">
        <v>51545</v>
      </c>
      <c r="I30" s="67">
        <f t="shared" si="0"/>
        <v>33.56457695674744</v>
      </c>
    </row>
    <row r="31" spans="1:9" ht="12.75" outlineLevel="5">
      <c r="A31" s="100" t="s">
        <v>271</v>
      </c>
      <c r="B31" s="101" t="s">
        <v>17</v>
      </c>
      <c r="C31" s="101" t="s">
        <v>29</v>
      </c>
      <c r="D31" s="101" t="s">
        <v>236</v>
      </c>
      <c r="E31" s="101" t="s">
        <v>237</v>
      </c>
      <c r="F31" s="101" t="s">
        <v>272</v>
      </c>
      <c r="G31" s="102">
        <v>244795</v>
      </c>
      <c r="H31" s="102">
        <v>244795</v>
      </c>
      <c r="I31" s="67">
        <f t="shared" si="0"/>
        <v>100</v>
      </c>
    </row>
    <row r="32" spans="1:9" ht="12.75" outlineLevel="4">
      <c r="A32" s="100" t="s">
        <v>271</v>
      </c>
      <c r="B32" s="101" t="s">
        <v>17</v>
      </c>
      <c r="C32" s="101" t="s">
        <v>29</v>
      </c>
      <c r="D32" s="101" t="s">
        <v>236</v>
      </c>
      <c r="E32" s="101" t="s">
        <v>273</v>
      </c>
      <c r="F32" s="101" t="s">
        <v>272</v>
      </c>
      <c r="G32" s="102">
        <v>836</v>
      </c>
      <c r="H32" s="102">
        <v>836</v>
      </c>
      <c r="I32" s="69">
        <f t="shared" si="0"/>
        <v>100</v>
      </c>
    </row>
    <row r="33" spans="1:9" ht="45" outlineLevel="5">
      <c r="A33" s="100" t="s">
        <v>274</v>
      </c>
      <c r="B33" s="101" t="s">
        <v>17</v>
      </c>
      <c r="C33" s="101" t="s">
        <v>29</v>
      </c>
      <c r="D33" s="101" t="s">
        <v>236</v>
      </c>
      <c r="E33" s="101" t="s">
        <v>187</v>
      </c>
      <c r="F33" s="101" t="s">
        <v>275</v>
      </c>
      <c r="G33" s="102">
        <v>4500</v>
      </c>
      <c r="H33" s="102">
        <v>0</v>
      </c>
      <c r="I33" s="67">
        <f t="shared" si="0"/>
        <v>0</v>
      </c>
    </row>
    <row r="34" spans="1:9" ht="12.75" outlineLevel="4">
      <c r="A34" s="100" t="s">
        <v>20</v>
      </c>
      <c r="B34" s="101" t="s">
        <v>17</v>
      </c>
      <c r="C34" s="101" t="s">
        <v>29</v>
      </c>
      <c r="D34" s="101" t="s">
        <v>276</v>
      </c>
      <c r="E34" s="101" t="s">
        <v>21</v>
      </c>
      <c r="F34" s="101" t="s">
        <v>22</v>
      </c>
      <c r="G34" s="102">
        <v>255600</v>
      </c>
      <c r="H34" s="102">
        <v>0</v>
      </c>
      <c r="I34" s="69">
        <f t="shared" si="0"/>
        <v>0</v>
      </c>
    </row>
    <row r="35" spans="1:9" ht="12.75" outlineLevel="5">
      <c r="A35" s="100" t="s">
        <v>38</v>
      </c>
      <c r="B35" s="101" t="s">
        <v>17</v>
      </c>
      <c r="C35" s="101" t="s">
        <v>29</v>
      </c>
      <c r="D35" s="101" t="s">
        <v>276</v>
      </c>
      <c r="E35" s="101" t="s">
        <v>37</v>
      </c>
      <c r="F35" s="101" t="s">
        <v>39</v>
      </c>
      <c r="G35" s="102">
        <v>80000</v>
      </c>
      <c r="H35" s="102">
        <v>63309.56</v>
      </c>
      <c r="I35" s="67">
        <f t="shared" si="0"/>
        <v>79.13695</v>
      </c>
    </row>
    <row r="36" spans="1:9" ht="12.75" outlineLevel="4">
      <c r="A36" s="100" t="s">
        <v>35</v>
      </c>
      <c r="B36" s="101" t="s">
        <v>17</v>
      </c>
      <c r="C36" s="101" t="s">
        <v>29</v>
      </c>
      <c r="D36" s="101" t="s">
        <v>277</v>
      </c>
      <c r="E36" s="101" t="s">
        <v>37</v>
      </c>
      <c r="F36" s="101" t="s">
        <v>36</v>
      </c>
      <c r="G36" s="102">
        <v>3500</v>
      </c>
      <c r="H36" s="102">
        <v>0</v>
      </c>
      <c r="I36" s="67">
        <f t="shared" si="0"/>
        <v>0</v>
      </c>
    </row>
    <row r="37" spans="1:9" ht="12.75" outlineLevel="5">
      <c r="A37" s="97" t="s">
        <v>238</v>
      </c>
      <c r="B37" s="98" t="s">
        <v>17</v>
      </c>
      <c r="C37" s="98" t="s">
        <v>239</v>
      </c>
      <c r="D37" s="98"/>
      <c r="E37" s="98"/>
      <c r="F37" s="98"/>
      <c r="G37" s="99">
        <v>5000</v>
      </c>
      <c r="H37" s="99">
        <v>0</v>
      </c>
      <c r="I37" s="68">
        <f t="shared" si="0"/>
        <v>0</v>
      </c>
    </row>
    <row r="38" spans="1:9" ht="12.75" outlineLevel="4">
      <c r="A38" s="100" t="s">
        <v>278</v>
      </c>
      <c r="B38" s="101" t="s">
        <v>17</v>
      </c>
      <c r="C38" s="101" t="s">
        <v>239</v>
      </c>
      <c r="D38" s="101" t="s">
        <v>240</v>
      </c>
      <c r="E38" s="101" t="s">
        <v>241</v>
      </c>
      <c r="F38" s="101" t="s">
        <v>279</v>
      </c>
      <c r="G38" s="102">
        <v>5000</v>
      </c>
      <c r="H38" s="102">
        <v>0</v>
      </c>
      <c r="I38" s="69">
        <f t="shared" si="0"/>
        <v>0</v>
      </c>
    </row>
    <row r="39" spans="1:9" ht="22.5" outlineLevel="5">
      <c r="A39" s="97" t="s">
        <v>188</v>
      </c>
      <c r="B39" s="98" t="s">
        <v>17</v>
      </c>
      <c r="C39" s="98" t="s">
        <v>189</v>
      </c>
      <c r="D39" s="98"/>
      <c r="E39" s="98"/>
      <c r="F39" s="98"/>
      <c r="G39" s="99">
        <v>8520</v>
      </c>
      <c r="H39" s="99">
        <v>6320</v>
      </c>
      <c r="I39" s="68">
        <f t="shared" si="0"/>
        <v>74.17840375586854</v>
      </c>
    </row>
    <row r="40" spans="1:9" ht="12.75" outlineLevel="4">
      <c r="A40" s="100" t="s">
        <v>35</v>
      </c>
      <c r="B40" s="101" t="s">
        <v>17</v>
      </c>
      <c r="C40" s="101" t="s">
        <v>189</v>
      </c>
      <c r="D40" s="101" t="s">
        <v>242</v>
      </c>
      <c r="E40" s="101" t="s">
        <v>37</v>
      </c>
      <c r="F40" s="101" t="s">
        <v>36</v>
      </c>
      <c r="G40" s="102">
        <v>7200</v>
      </c>
      <c r="H40" s="102">
        <v>5700</v>
      </c>
      <c r="I40" s="69">
        <f t="shared" si="0"/>
        <v>79.16666666666666</v>
      </c>
    </row>
    <row r="41" spans="1:9" ht="12.75" outlineLevel="5">
      <c r="A41" s="100" t="s">
        <v>278</v>
      </c>
      <c r="B41" s="101" t="s">
        <v>17</v>
      </c>
      <c r="C41" s="101" t="s">
        <v>189</v>
      </c>
      <c r="D41" s="101" t="s">
        <v>242</v>
      </c>
      <c r="E41" s="101" t="s">
        <v>37</v>
      </c>
      <c r="F41" s="101" t="s">
        <v>279</v>
      </c>
      <c r="G41" s="102">
        <v>620</v>
      </c>
      <c r="H41" s="102">
        <v>620</v>
      </c>
      <c r="I41" s="67">
        <f t="shared" si="0"/>
        <v>100</v>
      </c>
    </row>
    <row r="42" spans="1:9" ht="22.5" outlineLevel="4">
      <c r="A42" s="100" t="s">
        <v>40</v>
      </c>
      <c r="B42" s="101" t="s">
        <v>17</v>
      </c>
      <c r="C42" s="101" t="s">
        <v>189</v>
      </c>
      <c r="D42" s="101" t="s">
        <v>243</v>
      </c>
      <c r="E42" s="101" t="s">
        <v>37</v>
      </c>
      <c r="F42" s="101" t="s">
        <v>41</v>
      </c>
      <c r="G42" s="102">
        <v>700</v>
      </c>
      <c r="H42" s="102">
        <v>0</v>
      </c>
      <c r="I42" s="69">
        <f t="shared" si="0"/>
        <v>0</v>
      </c>
    </row>
    <row r="43" spans="1:9" ht="22.5" outlineLevel="5">
      <c r="A43" s="97" t="s">
        <v>42</v>
      </c>
      <c r="B43" s="98" t="s">
        <v>17</v>
      </c>
      <c r="C43" s="98" t="s">
        <v>43</v>
      </c>
      <c r="D43" s="98"/>
      <c r="E43" s="98"/>
      <c r="F43" s="98"/>
      <c r="G43" s="99">
        <v>220500</v>
      </c>
      <c r="H43" s="99">
        <v>43886.03</v>
      </c>
      <c r="I43" s="68">
        <f t="shared" si="0"/>
        <v>19.902961451247165</v>
      </c>
    </row>
    <row r="44" spans="1:9" ht="12.75" outlineLevel="4">
      <c r="A44" s="100" t="s">
        <v>20</v>
      </c>
      <c r="B44" s="101" t="s">
        <v>17</v>
      </c>
      <c r="C44" s="101" t="s">
        <v>43</v>
      </c>
      <c r="D44" s="101" t="s">
        <v>244</v>
      </c>
      <c r="E44" s="101" t="s">
        <v>21</v>
      </c>
      <c r="F44" s="101" t="s">
        <v>22</v>
      </c>
      <c r="G44" s="102">
        <v>159400</v>
      </c>
      <c r="H44" s="102">
        <v>34163.2</v>
      </c>
      <c r="I44" s="69">
        <f t="shared" si="0"/>
        <v>21.432371392722708</v>
      </c>
    </row>
    <row r="45" spans="1:9" ht="22.5" outlineLevel="5">
      <c r="A45" s="100" t="s">
        <v>23</v>
      </c>
      <c r="B45" s="101" t="s">
        <v>17</v>
      </c>
      <c r="C45" s="101" t="s">
        <v>43</v>
      </c>
      <c r="D45" s="101" t="s">
        <v>244</v>
      </c>
      <c r="E45" s="101" t="s">
        <v>235</v>
      </c>
      <c r="F45" s="101" t="s">
        <v>24</v>
      </c>
      <c r="G45" s="102">
        <v>48100</v>
      </c>
      <c r="H45" s="102">
        <v>9722.83</v>
      </c>
      <c r="I45" s="69">
        <f aca="true" t="shared" si="1" ref="I45:I76">H45/G45*100</f>
        <v>20.213783783783786</v>
      </c>
    </row>
    <row r="46" spans="1:9" ht="22.5" outlineLevel="4">
      <c r="A46" s="100" t="s">
        <v>40</v>
      </c>
      <c r="B46" s="101" t="s">
        <v>17</v>
      </c>
      <c r="C46" s="101" t="s">
        <v>43</v>
      </c>
      <c r="D46" s="101" t="s">
        <v>244</v>
      </c>
      <c r="E46" s="101" t="s">
        <v>37</v>
      </c>
      <c r="F46" s="101" t="s">
        <v>41</v>
      </c>
      <c r="G46" s="102">
        <v>13000</v>
      </c>
      <c r="H46" s="102">
        <v>0</v>
      </c>
      <c r="I46" s="69">
        <f t="shared" si="1"/>
        <v>0</v>
      </c>
    </row>
    <row r="47" spans="1:9" ht="45" outlineLevel="5">
      <c r="A47" s="97" t="s">
        <v>44</v>
      </c>
      <c r="B47" s="98" t="s">
        <v>17</v>
      </c>
      <c r="C47" s="98" t="s">
        <v>45</v>
      </c>
      <c r="D47" s="98"/>
      <c r="E47" s="98"/>
      <c r="F47" s="98"/>
      <c r="G47" s="99">
        <v>10000</v>
      </c>
      <c r="H47" s="99">
        <v>0</v>
      </c>
      <c r="I47" s="68">
        <f t="shared" si="1"/>
        <v>0</v>
      </c>
    </row>
    <row r="48" spans="1:9" ht="22.5" outlineLevel="2">
      <c r="A48" s="100" t="s">
        <v>40</v>
      </c>
      <c r="B48" s="101" t="s">
        <v>17</v>
      </c>
      <c r="C48" s="101" t="s">
        <v>45</v>
      </c>
      <c r="D48" s="101" t="s">
        <v>280</v>
      </c>
      <c r="E48" s="101" t="s">
        <v>37</v>
      </c>
      <c r="F48" s="101" t="s">
        <v>41</v>
      </c>
      <c r="G48" s="102">
        <v>10000</v>
      </c>
      <c r="H48" s="102">
        <v>0</v>
      </c>
      <c r="I48" s="69">
        <f t="shared" si="1"/>
        <v>0</v>
      </c>
    </row>
    <row r="49" spans="1:9" ht="22.5" outlineLevel="3">
      <c r="A49" s="97" t="s">
        <v>46</v>
      </c>
      <c r="B49" s="98" t="s">
        <v>17</v>
      </c>
      <c r="C49" s="98" t="s">
        <v>47</v>
      </c>
      <c r="D49" s="98"/>
      <c r="E49" s="98"/>
      <c r="F49" s="98"/>
      <c r="G49" s="99">
        <v>35000</v>
      </c>
      <c r="H49" s="99">
        <v>0</v>
      </c>
      <c r="I49" s="68">
        <f t="shared" si="1"/>
        <v>0</v>
      </c>
    </row>
    <row r="50" spans="1:9" ht="22.5" outlineLevel="4">
      <c r="A50" s="100" t="s">
        <v>50</v>
      </c>
      <c r="B50" s="101" t="s">
        <v>17</v>
      </c>
      <c r="C50" s="101" t="s">
        <v>47</v>
      </c>
      <c r="D50" s="101" t="s">
        <v>245</v>
      </c>
      <c r="E50" s="101" t="s">
        <v>37</v>
      </c>
      <c r="F50" s="101" t="s">
        <v>51</v>
      </c>
      <c r="G50" s="102">
        <v>25000</v>
      </c>
      <c r="H50" s="102">
        <v>0</v>
      </c>
      <c r="I50" s="69">
        <f t="shared" si="1"/>
        <v>0</v>
      </c>
    </row>
    <row r="51" spans="1:9" ht="22.5" outlineLevel="5">
      <c r="A51" s="100" t="s">
        <v>40</v>
      </c>
      <c r="B51" s="101" t="s">
        <v>17</v>
      </c>
      <c r="C51" s="101" t="s">
        <v>47</v>
      </c>
      <c r="D51" s="101" t="s">
        <v>245</v>
      </c>
      <c r="E51" s="101" t="s">
        <v>37</v>
      </c>
      <c r="F51" s="101" t="s">
        <v>41</v>
      </c>
      <c r="G51" s="102">
        <v>10000</v>
      </c>
      <c r="H51" s="102">
        <v>0</v>
      </c>
      <c r="I51" s="69">
        <f t="shared" si="1"/>
        <v>0</v>
      </c>
    </row>
    <row r="52" spans="1:9" ht="22.5" outlineLevel="2">
      <c r="A52" s="97" t="s">
        <v>48</v>
      </c>
      <c r="B52" s="98" t="s">
        <v>17</v>
      </c>
      <c r="C52" s="98" t="s">
        <v>49</v>
      </c>
      <c r="D52" s="98"/>
      <c r="E52" s="98"/>
      <c r="F52" s="98"/>
      <c r="G52" s="99">
        <v>4632966.37</v>
      </c>
      <c r="H52" s="99">
        <v>680690.72</v>
      </c>
      <c r="I52" s="68">
        <f t="shared" si="1"/>
        <v>14.692330261831794</v>
      </c>
    </row>
    <row r="53" spans="1:9" ht="22.5" outlineLevel="3">
      <c r="A53" s="100" t="s">
        <v>33</v>
      </c>
      <c r="B53" s="101" t="s">
        <v>17</v>
      </c>
      <c r="C53" s="101" t="s">
        <v>49</v>
      </c>
      <c r="D53" s="101" t="s">
        <v>246</v>
      </c>
      <c r="E53" s="101" t="s">
        <v>37</v>
      </c>
      <c r="F53" s="101" t="s">
        <v>34</v>
      </c>
      <c r="G53" s="102">
        <v>3831448.87</v>
      </c>
      <c r="H53" s="102">
        <v>224909.97</v>
      </c>
      <c r="I53" s="67">
        <f t="shared" si="1"/>
        <v>5.870102345904462</v>
      </c>
    </row>
    <row r="54" spans="1:9" ht="12.75" outlineLevel="4">
      <c r="A54" s="100" t="s">
        <v>35</v>
      </c>
      <c r="B54" s="101" t="s">
        <v>17</v>
      </c>
      <c r="C54" s="101" t="s">
        <v>49</v>
      </c>
      <c r="D54" s="101" t="s">
        <v>246</v>
      </c>
      <c r="E54" s="101" t="s">
        <v>37</v>
      </c>
      <c r="F54" s="101" t="s">
        <v>36</v>
      </c>
      <c r="G54" s="102">
        <v>565457.5</v>
      </c>
      <c r="H54" s="102">
        <v>331720.75</v>
      </c>
      <c r="I54" s="67">
        <f t="shared" si="1"/>
        <v>58.66413479350791</v>
      </c>
    </row>
    <row r="55" spans="1:9" ht="22.5" outlineLevel="5">
      <c r="A55" s="100" t="s">
        <v>50</v>
      </c>
      <c r="B55" s="101" t="s">
        <v>17</v>
      </c>
      <c r="C55" s="101" t="s">
        <v>49</v>
      </c>
      <c r="D55" s="101" t="s">
        <v>246</v>
      </c>
      <c r="E55" s="101" t="s">
        <v>37</v>
      </c>
      <c r="F55" s="101" t="s">
        <v>51</v>
      </c>
      <c r="G55" s="102">
        <v>184000</v>
      </c>
      <c r="H55" s="102">
        <v>92000</v>
      </c>
      <c r="I55" s="67">
        <f t="shared" si="1"/>
        <v>50</v>
      </c>
    </row>
    <row r="56" spans="1:9" ht="22.5" outlineLevel="1">
      <c r="A56" s="100" t="s">
        <v>40</v>
      </c>
      <c r="B56" s="101" t="s">
        <v>17</v>
      </c>
      <c r="C56" s="101" t="s">
        <v>49</v>
      </c>
      <c r="D56" s="101" t="s">
        <v>246</v>
      </c>
      <c r="E56" s="101" t="s">
        <v>37</v>
      </c>
      <c r="F56" s="101" t="s">
        <v>41</v>
      </c>
      <c r="G56" s="102">
        <v>32060</v>
      </c>
      <c r="H56" s="102">
        <v>32060</v>
      </c>
      <c r="I56" s="69">
        <f t="shared" si="1"/>
        <v>100</v>
      </c>
    </row>
    <row r="57" spans="1:9" ht="22.5" outlineLevel="2">
      <c r="A57" s="100" t="s">
        <v>33</v>
      </c>
      <c r="B57" s="101" t="s">
        <v>17</v>
      </c>
      <c r="C57" s="101" t="s">
        <v>49</v>
      </c>
      <c r="D57" s="101" t="s">
        <v>247</v>
      </c>
      <c r="E57" s="101" t="s">
        <v>37</v>
      </c>
      <c r="F57" s="101" t="s">
        <v>34</v>
      </c>
      <c r="G57" s="102">
        <v>20000</v>
      </c>
      <c r="H57" s="102">
        <v>0</v>
      </c>
      <c r="I57" s="67">
        <f t="shared" si="1"/>
        <v>0</v>
      </c>
    </row>
    <row r="58" spans="1:9" ht="22.5" outlineLevel="3">
      <c r="A58" s="97" t="s">
        <v>281</v>
      </c>
      <c r="B58" s="98" t="s">
        <v>17</v>
      </c>
      <c r="C58" s="98" t="s">
        <v>282</v>
      </c>
      <c r="D58" s="98"/>
      <c r="E58" s="98"/>
      <c r="F58" s="98"/>
      <c r="G58" s="99">
        <v>61000</v>
      </c>
      <c r="H58" s="99">
        <v>61000</v>
      </c>
      <c r="I58" s="68">
        <f t="shared" si="1"/>
        <v>100</v>
      </c>
    </row>
    <row r="59" spans="1:9" ht="12.75" outlineLevel="4">
      <c r="A59" s="100" t="s">
        <v>35</v>
      </c>
      <c r="B59" s="101" t="s">
        <v>17</v>
      </c>
      <c r="C59" s="101" t="s">
        <v>282</v>
      </c>
      <c r="D59" s="101" t="s">
        <v>283</v>
      </c>
      <c r="E59" s="101" t="s">
        <v>37</v>
      </c>
      <c r="F59" s="101" t="s">
        <v>36</v>
      </c>
      <c r="G59" s="102">
        <v>61000</v>
      </c>
      <c r="H59" s="102">
        <v>61000</v>
      </c>
      <c r="I59" s="67">
        <f t="shared" si="1"/>
        <v>100</v>
      </c>
    </row>
    <row r="60" spans="1:9" ht="12.75" outlineLevel="5">
      <c r="A60" s="97" t="s">
        <v>52</v>
      </c>
      <c r="B60" s="98" t="s">
        <v>17</v>
      </c>
      <c r="C60" s="98" t="s">
        <v>53</v>
      </c>
      <c r="D60" s="98"/>
      <c r="E60" s="98"/>
      <c r="F60" s="98"/>
      <c r="G60" s="99">
        <v>698411.09</v>
      </c>
      <c r="H60" s="99">
        <v>527539.48</v>
      </c>
      <c r="I60" s="68">
        <f t="shared" si="1"/>
        <v>75.53423586100271</v>
      </c>
    </row>
    <row r="61" spans="1:9" ht="12.75" outlineLevel="2">
      <c r="A61" s="100" t="s">
        <v>38</v>
      </c>
      <c r="B61" s="101" t="s">
        <v>17</v>
      </c>
      <c r="C61" s="101" t="s">
        <v>53</v>
      </c>
      <c r="D61" s="101" t="s">
        <v>255</v>
      </c>
      <c r="E61" s="101" t="s">
        <v>37</v>
      </c>
      <c r="F61" s="101" t="s">
        <v>39</v>
      </c>
      <c r="G61" s="102">
        <v>23676.52</v>
      </c>
      <c r="H61" s="102">
        <v>0</v>
      </c>
      <c r="I61" s="69">
        <f t="shared" si="1"/>
        <v>0</v>
      </c>
    </row>
    <row r="62" spans="1:9" ht="12.75" outlineLevel="3">
      <c r="A62" s="100" t="s">
        <v>38</v>
      </c>
      <c r="B62" s="101" t="s">
        <v>17</v>
      </c>
      <c r="C62" s="101" t="s">
        <v>53</v>
      </c>
      <c r="D62" s="101" t="s">
        <v>248</v>
      </c>
      <c r="E62" s="101" t="s">
        <v>37</v>
      </c>
      <c r="F62" s="101" t="s">
        <v>39</v>
      </c>
      <c r="G62" s="102">
        <v>452202.5</v>
      </c>
      <c r="H62" s="102">
        <v>393610.02</v>
      </c>
      <c r="I62" s="69">
        <f t="shared" si="1"/>
        <v>87.04286685721551</v>
      </c>
    </row>
    <row r="63" spans="1:9" ht="22.5" outlineLevel="4">
      <c r="A63" s="100" t="s">
        <v>250</v>
      </c>
      <c r="B63" s="101" t="s">
        <v>17</v>
      </c>
      <c r="C63" s="101" t="s">
        <v>53</v>
      </c>
      <c r="D63" s="101" t="s">
        <v>248</v>
      </c>
      <c r="E63" s="101" t="s">
        <v>37</v>
      </c>
      <c r="F63" s="101" t="s">
        <v>251</v>
      </c>
      <c r="G63" s="102">
        <v>3.48</v>
      </c>
      <c r="H63" s="102">
        <v>0.87</v>
      </c>
      <c r="I63" s="67">
        <f t="shared" si="1"/>
        <v>25</v>
      </c>
    </row>
    <row r="64" spans="1:9" ht="22.5" outlineLevel="5">
      <c r="A64" s="100" t="s">
        <v>33</v>
      </c>
      <c r="B64" s="101" t="s">
        <v>17</v>
      </c>
      <c r="C64" s="101" t="s">
        <v>53</v>
      </c>
      <c r="D64" s="101" t="s">
        <v>248</v>
      </c>
      <c r="E64" s="101" t="s">
        <v>37</v>
      </c>
      <c r="F64" s="101" t="s">
        <v>34</v>
      </c>
      <c r="G64" s="102">
        <v>125407.14</v>
      </c>
      <c r="H64" s="102">
        <v>125407.14</v>
      </c>
      <c r="I64" s="67">
        <f t="shared" si="1"/>
        <v>100</v>
      </c>
    </row>
    <row r="65" spans="1:9" ht="22.5" outlineLevel="1">
      <c r="A65" s="100" t="s">
        <v>40</v>
      </c>
      <c r="B65" s="101" t="s">
        <v>17</v>
      </c>
      <c r="C65" s="101" t="s">
        <v>53</v>
      </c>
      <c r="D65" s="101" t="s">
        <v>248</v>
      </c>
      <c r="E65" s="101" t="s">
        <v>37</v>
      </c>
      <c r="F65" s="101" t="s">
        <v>41</v>
      </c>
      <c r="G65" s="102">
        <v>8521.45</v>
      </c>
      <c r="H65" s="102">
        <v>8521.45</v>
      </c>
      <c r="I65" s="69">
        <f t="shared" si="1"/>
        <v>100</v>
      </c>
    </row>
    <row r="66" spans="1:9" ht="22.5" outlineLevel="2">
      <c r="A66" s="100" t="s">
        <v>33</v>
      </c>
      <c r="B66" s="101" t="s">
        <v>17</v>
      </c>
      <c r="C66" s="101" t="s">
        <v>53</v>
      </c>
      <c r="D66" s="101" t="s">
        <v>249</v>
      </c>
      <c r="E66" s="101" t="s">
        <v>37</v>
      </c>
      <c r="F66" s="101" t="s">
        <v>34</v>
      </c>
      <c r="G66" s="102">
        <v>10000</v>
      </c>
      <c r="H66" s="102">
        <v>0</v>
      </c>
      <c r="I66" s="69">
        <f t="shared" si="1"/>
        <v>0</v>
      </c>
    </row>
    <row r="67" spans="1:9" ht="22.5" outlineLevel="3">
      <c r="A67" s="100" t="s">
        <v>50</v>
      </c>
      <c r="B67" s="101" t="s">
        <v>17</v>
      </c>
      <c r="C67" s="101" t="s">
        <v>53</v>
      </c>
      <c r="D67" s="101" t="s">
        <v>249</v>
      </c>
      <c r="E67" s="101" t="s">
        <v>37</v>
      </c>
      <c r="F67" s="101" t="s">
        <v>51</v>
      </c>
      <c r="G67" s="102">
        <v>78600</v>
      </c>
      <c r="H67" s="102">
        <v>0</v>
      </c>
      <c r="I67" s="67">
        <f t="shared" si="1"/>
        <v>0</v>
      </c>
    </row>
    <row r="68" spans="1:9" ht="12.75" outlineLevel="4">
      <c r="A68" s="97" t="s">
        <v>252</v>
      </c>
      <c r="B68" s="98" t="s">
        <v>17</v>
      </c>
      <c r="C68" s="98" t="s">
        <v>253</v>
      </c>
      <c r="D68" s="98"/>
      <c r="E68" s="98"/>
      <c r="F68" s="98"/>
      <c r="G68" s="99">
        <v>30000</v>
      </c>
      <c r="H68" s="99">
        <v>0</v>
      </c>
      <c r="I68" s="68">
        <f t="shared" si="1"/>
        <v>0</v>
      </c>
    </row>
    <row r="69" spans="1:9" ht="22.5" outlineLevel="5">
      <c r="A69" s="100" t="s">
        <v>33</v>
      </c>
      <c r="B69" s="101" t="s">
        <v>17</v>
      </c>
      <c r="C69" s="101" t="s">
        <v>253</v>
      </c>
      <c r="D69" s="101" t="s">
        <v>254</v>
      </c>
      <c r="E69" s="101" t="s">
        <v>37</v>
      </c>
      <c r="F69" s="101" t="s">
        <v>34</v>
      </c>
      <c r="G69" s="102">
        <v>25000</v>
      </c>
      <c r="H69" s="102">
        <v>0</v>
      </c>
      <c r="I69" s="67">
        <f t="shared" si="1"/>
        <v>0</v>
      </c>
    </row>
    <row r="70" spans="1:9" ht="22.5" outlineLevel="1">
      <c r="A70" s="100" t="s">
        <v>40</v>
      </c>
      <c r="B70" s="101" t="s">
        <v>17</v>
      </c>
      <c r="C70" s="101" t="s">
        <v>253</v>
      </c>
      <c r="D70" s="101" t="s">
        <v>254</v>
      </c>
      <c r="E70" s="101" t="s">
        <v>37</v>
      </c>
      <c r="F70" s="101" t="s">
        <v>41</v>
      </c>
      <c r="G70" s="102">
        <v>5000</v>
      </c>
      <c r="H70" s="102">
        <v>0</v>
      </c>
      <c r="I70" s="67">
        <f t="shared" si="1"/>
        <v>0</v>
      </c>
    </row>
    <row r="71" spans="1:9" ht="12.75" outlineLevel="2">
      <c r="A71" s="97" t="s">
        <v>54</v>
      </c>
      <c r="B71" s="98" t="s">
        <v>17</v>
      </c>
      <c r="C71" s="98" t="s">
        <v>55</v>
      </c>
      <c r="D71" s="98"/>
      <c r="E71" s="98"/>
      <c r="F71" s="98"/>
      <c r="G71" s="99">
        <v>4528917.76</v>
      </c>
      <c r="H71" s="99">
        <v>1390180.29</v>
      </c>
      <c r="I71" s="68">
        <f t="shared" si="1"/>
        <v>30.695639966754445</v>
      </c>
    </row>
    <row r="72" spans="1:9" ht="12.75" outlineLevel="3">
      <c r="A72" s="100" t="s">
        <v>35</v>
      </c>
      <c r="B72" s="101" t="s">
        <v>17</v>
      </c>
      <c r="C72" s="101" t="s">
        <v>55</v>
      </c>
      <c r="D72" s="101" t="s">
        <v>255</v>
      </c>
      <c r="E72" s="101" t="s">
        <v>37</v>
      </c>
      <c r="F72" s="101" t="s">
        <v>36</v>
      </c>
      <c r="G72" s="102">
        <v>39000</v>
      </c>
      <c r="H72" s="102">
        <v>0</v>
      </c>
      <c r="I72" s="67">
        <f t="shared" si="1"/>
        <v>0</v>
      </c>
    </row>
    <row r="73" spans="1:9" ht="12.75" outlineLevel="4">
      <c r="A73" s="100" t="s">
        <v>20</v>
      </c>
      <c r="B73" s="101" t="s">
        <v>17</v>
      </c>
      <c r="C73" s="101" t="s">
        <v>55</v>
      </c>
      <c r="D73" s="101" t="s">
        <v>256</v>
      </c>
      <c r="E73" s="101" t="s">
        <v>56</v>
      </c>
      <c r="F73" s="101" t="s">
        <v>22</v>
      </c>
      <c r="G73" s="102">
        <v>1610039</v>
      </c>
      <c r="H73" s="102">
        <v>643387.26</v>
      </c>
      <c r="I73" s="67">
        <f t="shared" si="1"/>
        <v>39.96097361616706</v>
      </c>
    </row>
    <row r="74" spans="1:9" ht="12.75" outlineLevel="5">
      <c r="A74" s="100" t="s">
        <v>25</v>
      </c>
      <c r="B74" s="101" t="s">
        <v>17</v>
      </c>
      <c r="C74" s="101" t="s">
        <v>55</v>
      </c>
      <c r="D74" s="101" t="s">
        <v>256</v>
      </c>
      <c r="E74" s="101" t="s">
        <v>284</v>
      </c>
      <c r="F74" s="101" t="s">
        <v>27</v>
      </c>
      <c r="G74" s="102">
        <v>900</v>
      </c>
      <c r="H74" s="102">
        <v>0</v>
      </c>
      <c r="I74" s="67">
        <f t="shared" si="1"/>
        <v>0</v>
      </c>
    </row>
    <row r="75" spans="1:9" ht="22.5" outlineLevel="4">
      <c r="A75" s="100" t="s">
        <v>23</v>
      </c>
      <c r="B75" s="101" t="s">
        <v>17</v>
      </c>
      <c r="C75" s="101" t="s">
        <v>55</v>
      </c>
      <c r="D75" s="101" t="s">
        <v>256</v>
      </c>
      <c r="E75" s="101" t="s">
        <v>258</v>
      </c>
      <c r="F75" s="101" t="s">
        <v>24</v>
      </c>
      <c r="G75" s="102">
        <v>537000</v>
      </c>
      <c r="H75" s="102">
        <v>243509.71</v>
      </c>
      <c r="I75" s="67">
        <f t="shared" si="1"/>
        <v>45.346314711359405</v>
      </c>
    </row>
    <row r="76" spans="1:9" ht="12.75" outlineLevel="5">
      <c r="A76" s="100" t="s">
        <v>30</v>
      </c>
      <c r="B76" s="101" t="s">
        <v>17</v>
      </c>
      <c r="C76" s="101" t="s">
        <v>55</v>
      </c>
      <c r="D76" s="101" t="s">
        <v>256</v>
      </c>
      <c r="E76" s="101" t="s">
        <v>31</v>
      </c>
      <c r="F76" s="101" t="s">
        <v>32</v>
      </c>
      <c r="G76" s="102">
        <v>15360</v>
      </c>
      <c r="H76" s="102">
        <v>1211.74</v>
      </c>
      <c r="I76" s="67">
        <f t="shared" si="1"/>
        <v>7.888932291666667</v>
      </c>
    </row>
    <row r="77" spans="1:9" ht="22.5" outlineLevel="4">
      <c r="A77" s="100" t="s">
        <v>40</v>
      </c>
      <c r="B77" s="101" t="s">
        <v>17</v>
      </c>
      <c r="C77" s="101" t="s">
        <v>55</v>
      </c>
      <c r="D77" s="101" t="s">
        <v>256</v>
      </c>
      <c r="E77" s="101" t="s">
        <v>31</v>
      </c>
      <c r="F77" s="101" t="s">
        <v>41</v>
      </c>
      <c r="G77" s="102">
        <v>701.26</v>
      </c>
      <c r="H77" s="102">
        <v>0</v>
      </c>
      <c r="I77" s="69">
        <f aca="true" t="shared" si="2" ref="I77:I105">H77/G77*100</f>
        <v>0</v>
      </c>
    </row>
    <row r="78" spans="1:9" ht="12.75" outlineLevel="5">
      <c r="A78" s="100" t="s">
        <v>38</v>
      </c>
      <c r="B78" s="101" t="s">
        <v>17</v>
      </c>
      <c r="C78" s="101" t="s">
        <v>55</v>
      </c>
      <c r="D78" s="101" t="s">
        <v>256</v>
      </c>
      <c r="E78" s="101" t="s">
        <v>37</v>
      </c>
      <c r="F78" s="101" t="s">
        <v>39</v>
      </c>
      <c r="G78" s="102">
        <v>340800</v>
      </c>
      <c r="H78" s="102">
        <v>309110.19</v>
      </c>
      <c r="I78" s="67">
        <f t="shared" si="2"/>
        <v>90.70134683098591</v>
      </c>
    </row>
    <row r="79" spans="1:9" ht="22.5" outlineLevel="1">
      <c r="A79" s="100" t="s">
        <v>33</v>
      </c>
      <c r="B79" s="101" t="s">
        <v>17</v>
      </c>
      <c r="C79" s="101" t="s">
        <v>55</v>
      </c>
      <c r="D79" s="101" t="s">
        <v>256</v>
      </c>
      <c r="E79" s="101" t="s">
        <v>37</v>
      </c>
      <c r="F79" s="101" t="s">
        <v>34</v>
      </c>
      <c r="G79" s="102">
        <v>31453.2</v>
      </c>
      <c r="H79" s="102">
        <v>11953.2</v>
      </c>
      <c r="I79" s="69">
        <f t="shared" si="2"/>
        <v>38.00312845751784</v>
      </c>
    </row>
    <row r="80" spans="1:9" ht="12.75" outlineLevel="2">
      <c r="A80" s="100" t="s">
        <v>35</v>
      </c>
      <c r="B80" s="101" t="s">
        <v>17</v>
      </c>
      <c r="C80" s="101" t="s">
        <v>55</v>
      </c>
      <c r="D80" s="101" t="s">
        <v>256</v>
      </c>
      <c r="E80" s="101" t="s">
        <v>37</v>
      </c>
      <c r="F80" s="101" t="s">
        <v>36</v>
      </c>
      <c r="G80" s="102">
        <v>2824</v>
      </c>
      <c r="H80" s="102">
        <v>0</v>
      </c>
      <c r="I80" s="69">
        <f t="shared" si="2"/>
        <v>0</v>
      </c>
    </row>
    <row r="81" spans="1:9" ht="22.5" outlineLevel="3">
      <c r="A81" s="100" t="s">
        <v>33</v>
      </c>
      <c r="B81" s="101" t="s">
        <v>17</v>
      </c>
      <c r="C81" s="101" t="s">
        <v>55</v>
      </c>
      <c r="D81" s="101" t="s">
        <v>257</v>
      </c>
      <c r="E81" s="101" t="s">
        <v>37</v>
      </c>
      <c r="F81" s="101" t="s">
        <v>34</v>
      </c>
      <c r="G81" s="102">
        <v>297000</v>
      </c>
      <c r="H81" s="102">
        <v>0</v>
      </c>
      <c r="I81" s="69">
        <f t="shared" si="2"/>
        <v>0</v>
      </c>
    </row>
    <row r="82" spans="1:9" ht="22.5" outlineLevel="4">
      <c r="A82" s="100" t="s">
        <v>50</v>
      </c>
      <c r="B82" s="101" t="s">
        <v>17</v>
      </c>
      <c r="C82" s="101" t="s">
        <v>55</v>
      </c>
      <c r="D82" s="101" t="s">
        <v>257</v>
      </c>
      <c r="E82" s="101" t="s">
        <v>37</v>
      </c>
      <c r="F82" s="101" t="s">
        <v>51</v>
      </c>
      <c r="G82" s="102">
        <v>84228.3</v>
      </c>
      <c r="H82" s="102">
        <v>0</v>
      </c>
      <c r="I82" s="69">
        <f t="shared" si="2"/>
        <v>0</v>
      </c>
    </row>
    <row r="83" spans="1:9" ht="22.5" outlineLevel="5">
      <c r="A83" s="100" t="s">
        <v>40</v>
      </c>
      <c r="B83" s="101" t="s">
        <v>17</v>
      </c>
      <c r="C83" s="101" t="s">
        <v>55</v>
      </c>
      <c r="D83" s="101" t="s">
        <v>257</v>
      </c>
      <c r="E83" s="101" t="s">
        <v>37</v>
      </c>
      <c r="F83" s="101" t="s">
        <v>41</v>
      </c>
      <c r="G83" s="102">
        <v>143000</v>
      </c>
      <c r="H83" s="102">
        <v>0</v>
      </c>
      <c r="I83" s="67">
        <f t="shared" si="2"/>
        <v>0</v>
      </c>
    </row>
    <row r="84" spans="1:9" ht="22.5" outlineLevel="4">
      <c r="A84" s="100" t="s">
        <v>50</v>
      </c>
      <c r="B84" s="101" t="s">
        <v>17</v>
      </c>
      <c r="C84" s="101" t="s">
        <v>55</v>
      </c>
      <c r="D84" s="101" t="s">
        <v>285</v>
      </c>
      <c r="E84" s="101" t="s">
        <v>37</v>
      </c>
      <c r="F84" s="101" t="s">
        <v>51</v>
      </c>
      <c r="G84" s="102">
        <v>939900</v>
      </c>
      <c r="H84" s="102">
        <v>0</v>
      </c>
      <c r="I84" s="69">
        <f t="shared" si="2"/>
        <v>0</v>
      </c>
    </row>
    <row r="85" spans="1:9" ht="12.75" outlineLevel="5">
      <c r="A85" s="100" t="s">
        <v>20</v>
      </c>
      <c r="B85" s="101" t="s">
        <v>17</v>
      </c>
      <c r="C85" s="101" t="s">
        <v>55</v>
      </c>
      <c r="D85" s="101" t="s">
        <v>259</v>
      </c>
      <c r="E85" s="101" t="s">
        <v>56</v>
      </c>
      <c r="F85" s="101" t="s">
        <v>22</v>
      </c>
      <c r="G85" s="102">
        <v>367612</v>
      </c>
      <c r="H85" s="102">
        <v>131530.56</v>
      </c>
      <c r="I85" s="67">
        <f t="shared" si="2"/>
        <v>35.77972427450682</v>
      </c>
    </row>
    <row r="86" spans="1:9" ht="22.5" outlineLevel="1">
      <c r="A86" s="100" t="s">
        <v>23</v>
      </c>
      <c r="B86" s="101" t="s">
        <v>17</v>
      </c>
      <c r="C86" s="101" t="s">
        <v>55</v>
      </c>
      <c r="D86" s="101" t="s">
        <v>259</v>
      </c>
      <c r="E86" s="101" t="s">
        <v>258</v>
      </c>
      <c r="F86" s="101" t="s">
        <v>24</v>
      </c>
      <c r="G86" s="102">
        <v>111000</v>
      </c>
      <c r="H86" s="102">
        <v>49477.63</v>
      </c>
      <c r="I86" s="69">
        <f t="shared" si="2"/>
        <v>44.57444144144144</v>
      </c>
    </row>
    <row r="87" spans="1:9" ht="42.75" customHeight="1">
      <c r="A87" s="100" t="s">
        <v>40</v>
      </c>
      <c r="B87" s="101" t="s">
        <v>17</v>
      </c>
      <c r="C87" s="101" t="s">
        <v>55</v>
      </c>
      <c r="D87" s="101" t="s">
        <v>259</v>
      </c>
      <c r="E87" s="101" t="s">
        <v>31</v>
      </c>
      <c r="F87" s="101" t="s">
        <v>41</v>
      </c>
      <c r="G87" s="102">
        <v>1600</v>
      </c>
      <c r="H87" s="102">
        <v>0</v>
      </c>
      <c r="I87" s="69">
        <f t="shared" si="2"/>
        <v>0</v>
      </c>
    </row>
    <row r="88" spans="1:9" ht="19.5" customHeight="1">
      <c r="A88" s="100" t="s">
        <v>35</v>
      </c>
      <c r="B88" s="101" t="s">
        <v>17</v>
      </c>
      <c r="C88" s="101" t="s">
        <v>55</v>
      </c>
      <c r="D88" s="101" t="s">
        <v>259</v>
      </c>
      <c r="E88" s="101" t="s">
        <v>37</v>
      </c>
      <c r="F88" s="101" t="s">
        <v>36</v>
      </c>
      <c r="G88" s="102">
        <v>6500</v>
      </c>
      <c r="H88" s="102">
        <v>0</v>
      </c>
      <c r="I88" s="69">
        <f t="shared" si="2"/>
        <v>0</v>
      </c>
    </row>
    <row r="89" spans="1:9" ht="33" customHeight="1">
      <c r="A89" s="97" t="s">
        <v>57</v>
      </c>
      <c r="B89" s="98" t="s">
        <v>17</v>
      </c>
      <c r="C89" s="98" t="s">
        <v>58</v>
      </c>
      <c r="D89" s="98"/>
      <c r="E89" s="98"/>
      <c r="F89" s="98"/>
      <c r="G89" s="99">
        <v>52000</v>
      </c>
      <c r="H89" s="99">
        <v>0</v>
      </c>
      <c r="I89" s="68">
        <f t="shared" si="2"/>
        <v>0</v>
      </c>
    </row>
    <row r="90" spans="1:9" ht="30.75" customHeight="1">
      <c r="A90" s="100" t="s">
        <v>40</v>
      </c>
      <c r="B90" s="101" t="s">
        <v>17</v>
      </c>
      <c r="C90" s="101" t="s">
        <v>58</v>
      </c>
      <c r="D90" s="101" t="s">
        <v>260</v>
      </c>
      <c r="E90" s="101" t="s">
        <v>37</v>
      </c>
      <c r="F90" s="101" t="s">
        <v>41</v>
      </c>
      <c r="G90" s="102">
        <v>30000</v>
      </c>
      <c r="H90" s="102">
        <v>0</v>
      </c>
      <c r="I90" s="69">
        <f t="shared" si="2"/>
        <v>0</v>
      </c>
    </row>
    <row r="91" spans="1:9" ht="30.75" customHeight="1">
      <c r="A91" s="100" t="s">
        <v>35</v>
      </c>
      <c r="B91" s="101" t="s">
        <v>17</v>
      </c>
      <c r="C91" s="101" t="s">
        <v>58</v>
      </c>
      <c r="D91" s="101" t="s">
        <v>261</v>
      </c>
      <c r="E91" s="101" t="s">
        <v>37</v>
      </c>
      <c r="F91" s="101" t="s">
        <v>36</v>
      </c>
      <c r="G91" s="102">
        <v>16000</v>
      </c>
      <c r="H91" s="102">
        <v>0</v>
      </c>
      <c r="I91" s="69">
        <f t="shared" si="2"/>
        <v>0</v>
      </c>
    </row>
    <row r="92" spans="1:9" ht="30.75" customHeight="1">
      <c r="A92" s="100" t="s">
        <v>40</v>
      </c>
      <c r="B92" s="101" t="s">
        <v>17</v>
      </c>
      <c r="C92" s="101" t="s">
        <v>58</v>
      </c>
      <c r="D92" s="101" t="s">
        <v>261</v>
      </c>
      <c r="E92" s="101" t="s">
        <v>37</v>
      </c>
      <c r="F92" s="101" t="s">
        <v>41</v>
      </c>
      <c r="G92" s="102">
        <v>6000</v>
      </c>
      <c r="H92" s="102">
        <v>0</v>
      </c>
      <c r="I92" s="69">
        <f t="shared" si="2"/>
        <v>0</v>
      </c>
    </row>
    <row r="93" spans="1:9" ht="30.75" customHeight="1">
      <c r="A93" s="97" t="s">
        <v>59</v>
      </c>
      <c r="B93" s="98" t="s">
        <v>17</v>
      </c>
      <c r="C93" s="98" t="s">
        <v>60</v>
      </c>
      <c r="D93" s="98"/>
      <c r="E93" s="98"/>
      <c r="F93" s="98"/>
      <c r="G93" s="99">
        <v>123600</v>
      </c>
      <c r="H93" s="99">
        <v>29876</v>
      </c>
      <c r="I93" s="68">
        <f t="shared" si="2"/>
        <v>24.171521035598705</v>
      </c>
    </row>
    <row r="94" spans="1:9" ht="37.5" customHeight="1">
      <c r="A94" s="100" t="s">
        <v>61</v>
      </c>
      <c r="B94" s="101" t="s">
        <v>17</v>
      </c>
      <c r="C94" s="101" t="s">
        <v>60</v>
      </c>
      <c r="D94" s="101" t="s">
        <v>286</v>
      </c>
      <c r="E94" s="101" t="s">
        <v>62</v>
      </c>
      <c r="F94" s="101" t="s">
        <v>63</v>
      </c>
      <c r="G94" s="102">
        <v>123600</v>
      </c>
      <c r="H94" s="102">
        <v>29876</v>
      </c>
      <c r="I94" s="69">
        <f t="shared" si="2"/>
        <v>24.171521035598705</v>
      </c>
    </row>
    <row r="95" spans="1:9" ht="30.75" customHeight="1">
      <c r="A95" s="97" t="s">
        <v>287</v>
      </c>
      <c r="B95" s="98" t="s">
        <v>17</v>
      </c>
      <c r="C95" s="98" t="s">
        <v>288</v>
      </c>
      <c r="D95" s="98"/>
      <c r="E95" s="98"/>
      <c r="F95" s="98"/>
      <c r="G95" s="99">
        <v>20000</v>
      </c>
      <c r="H95" s="99">
        <v>0</v>
      </c>
      <c r="I95" s="68">
        <f t="shared" si="2"/>
        <v>0</v>
      </c>
    </row>
    <row r="96" spans="1:9" ht="30.75" customHeight="1">
      <c r="A96" s="100" t="s">
        <v>40</v>
      </c>
      <c r="B96" s="101" t="s">
        <v>17</v>
      </c>
      <c r="C96" s="101" t="s">
        <v>288</v>
      </c>
      <c r="D96" s="101" t="s">
        <v>289</v>
      </c>
      <c r="E96" s="101" t="s">
        <v>37</v>
      </c>
      <c r="F96" s="101" t="s">
        <v>41</v>
      </c>
      <c r="G96" s="102">
        <v>20000</v>
      </c>
      <c r="H96" s="102">
        <v>0</v>
      </c>
      <c r="I96" s="69">
        <f t="shared" si="2"/>
        <v>0</v>
      </c>
    </row>
    <row r="97" spans="1:9" ht="30.75" customHeight="1">
      <c r="A97" s="97" t="s">
        <v>64</v>
      </c>
      <c r="B97" s="98" t="s">
        <v>17</v>
      </c>
      <c r="C97" s="98" t="s">
        <v>65</v>
      </c>
      <c r="D97" s="98"/>
      <c r="E97" s="98"/>
      <c r="F97" s="98"/>
      <c r="G97" s="99">
        <v>57000</v>
      </c>
      <c r="H97" s="99">
        <v>36718</v>
      </c>
      <c r="I97" s="68">
        <f t="shared" si="2"/>
        <v>64.41754385964911</v>
      </c>
    </row>
    <row r="98" spans="1:9" ht="30.75" customHeight="1">
      <c r="A98" s="100" t="s">
        <v>35</v>
      </c>
      <c r="B98" s="101" t="s">
        <v>17</v>
      </c>
      <c r="C98" s="101" t="s">
        <v>65</v>
      </c>
      <c r="D98" s="101" t="s">
        <v>262</v>
      </c>
      <c r="E98" s="101" t="s">
        <v>37</v>
      </c>
      <c r="F98" s="101" t="s">
        <v>36</v>
      </c>
      <c r="G98" s="102">
        <v>57000</v>
      </c>
      <c r="H98" s="102">
        <v>36718</v>
      </c>
      <c r="I98" s="69">
        <f t="shared" si="2"/>
        <v>64.41754385964911</v>
      </c>
    </row>
    <row r="99" spans="1:9" ht="30.75" customHeight="1">
      <c r="A99" s="97" t="s">
        <v>290</v>
      </c>
      <c r="B99" s="98" t="s">
        <v>17</v>
      </c>
      <c r="C99" s="98" t="s">
        <v>291</v>
      </c>
      <c r="D99" s="98"/>
      <c r="E99" s="98"/>
      <c r="F99" s="98"/>
      <c r="G99" s="99">
        <v>1000</v>
      </c>
      <c r="H99" s="99">
        <v>0</v>
      </c>
      <c r="I99" s="68">
        <f t="shared" si="2"/>
        <v>0</v>
      </c>
    </row>
    <row r="100" spans="1:9" ht="30.75" customHeight="1">
      <c r="A100" s="100" t="s">
        <v>292</v>
      </c>
      <c r="B100" s="101" t="s">
        <v>17</v>
      </c>
      <c r="C100" s="101" t="s">
        <v>291</v>
      </c>
      <c r="D100" s="101" t="s">
        <v>293</v>
      </c>
      <c r="E100" s="101" t="s">
        <v>294</v>
      </c>
      <c r="F100" s="101" t="s">
        <v>295</v>
      </c>
      <c r="G100" s="102">
        <v>1000</v>
      </c>
      <c r="H100" s="102">
        <v>0</v>
      </c>
      <c r="I100" s="69">
        <f t="shared" si="2"/>
        <v>0</v>
      </c>
    </row>
    <row r="101" spans="1:9" ht="30.75" customHeight="1">
      <c r="A101" s="97" t="s">
        <v>66</v>
      </c>
      <c r="B101" s="98" t="s">
        <v>17</v>
      </c>
      <c r="C101" s="98" t="s">
        <v>67</v>
      </c>
      <c r="D101" s="98"/>
      <c r="E101" s="98"/>
      <c r="F101" s="98"/>
      <c r="G101" s="99">
        <v>549853</v>
      </c>
      <c r="H101" s="99">
        <v>137463.25</v>
      </c>
      <c r="I101" s="68">
        <f t="shared" si="2"/>
        <v>25</v>
      </c>
    </row>
    <row r="102" spans="1:9" ht="30.75" customHeight="1">
      <c r="A102" s="100" t="s">
        <v>68</v>
      </c>
      <c r="B102" s="101" t="s">
        <v>17</v>
      </c>
      <c r="C102" s="101" t="s">
        <v>67</v>
      </c>
      <c r="D102" s="101" t="s">
        <v>296</v>
      </c>
      <c r="E102" s="101" t="s">
        <v>69</v>
      </c>
      <c r="F102" s="101" t="s">
        <v>70</v>
      </c>
      <c r="G102" s="102">
        <v>343660</v>
      </c>
      <c r="H102" s="102">
        <v>85915</v>
      </c>
      <c r="I102" s="69">
        <f t="shared" si="2"/>
        <v>25</v>
      </c>
    </row>
    <row r="103" spans="1:9" ht="30.75" customHeight="1">
      <c r="A103" s="100" t="s">
        <v>68</v>
      </c>
      <c r="B103" s="101" t="s">
        <v>17</v>
      </c>
      <c r="C103" s="101" t="s">
        <v>67</v>
      </c>
      <c r="D103" s="101" t="s">
        <v>297</v>
      </c>
      <c r="E103" s="101" t="s">
        <v>69</v>
      </c>
      <c r="F103" s="101" t="s">
        <v>70</v>
      </c>
      <c r="G103" s="102">
        <v>88067</v>
      </c>
      <c r="H103" s="102">
        <v>22016.75</v>
      </c>
      <c r="I103" s="69">
        <f t="shared" si="2"/>
        <v>25</v>
      </c>
    </row>
    <row r="104" spans="1:9" ht="30.75" customHeight="1">
      <c r="A104" s="100" t="s">
        <v>68</v>
      </c>
      <c r="B104" s="101" t="s">
        <v>17</v>
      </c>
      <c r="C104" s="101" t="s">
        <v>67</v>
      </c>
      <c r="D104" s="101" t="s">
        <v>298</v>
      </c>
      <c r="E104" s="101" t="s">
        <v>69</v>
      </c>
      <c r="F104" s="101" t="s">
        <v>70</v>
      </c>
      <c r="G104" s="102">
        <v>46718</v>
      </c>
      <c r="H104" s="102">
        <v>11679.5</v>
      </c>
      <c r="I104" s="69">
        <f t="shared" si="2"/>
        <v>25</v>
      </c>
    </row>
    <row r="105" spans="1:9" ht="30.75" customHeight="1">
      <c r="A105" s="100" t="s">
        <v>68</v>
      </c>
      <c r="B105" s="101" t="s">
        <v>17</v>
      </c>
      <c r="C105" s="101" t="s">
        <v>67</v>
      </c>
      <c r="D105" s="101" t="s">
        <v>299</v>
      </c>
      <c r="E105" s="101" t="s">
        <v>69</v>
      </c>
      <c r="F105" s="101" t="s">
        <v>70</v>
      </c>
      <c r="G105" s="102">
        <v>71408</v>
      </c>
      <c r="H105" s="102">
        <v>17852</v>
      </c>
      <c r="I105" s="69">
        <f t="shared" si="2"/>
        <v>25</v>
      </c>
    </row>
  </sheetData>
  <sheetProtection/>
  <mergeCells count="1">
    <mergeCell ref="A11:I11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04"/>
  <sheetViews>
    <sheetView showGridLines="0" zoomScalePageLayoutView="0" workbookViewId="0" topLeftCell="A1">
      <selection activeCell="E15" sqref="E15"/>
    </sheetView>
  </sheetViews>
  <sheetFormatPr defaultColWidth="9.00390625" defaultRowHeight="12.75" customHeight="1" outlineLevelRow="4"/>
  <cols>
    <col min="1" max="1" width="30.75390625" style="26" customWidth="1"/>
    <col min="2" max="2" width="6.75390625" style="26" customWidth="1"/>
    <col min="3" max="3" width="13.625" style="26" customWidth="1"/>
    <col min="4" max="5" width="6.75390625" style="26" customWidth="1"/>
    <col min="6" max="6" width="12.875" style="26" customWidth="1"/>
    <col min="7" max="7" width="12.25390625" style="26" customWidth="1"/>
    <col min="8" max="8" width="10.375" style="26" customWidth="1"/>
    <col min="9" max="16384" width="9.125" style="26" customWidth="1"/>
  </cols>
  <sheetData>
    <row r="1" spans="1:10" ht="13.5" customHeight="1">
      <c r="A1" s="24"/>
      <c r="B1" s="24"/>
      <c r="C1" s="24"/>
      <c r="D1" s="25"/>
      <c r="E1" s="25"/>
      <c r="F1" s="25"/>
      <c r="G1" s="25"/>
      <c r="H1" s="25"/>
      <c r="I1" s="25"/>
      <c r="J1" s="25"/>
    </row>
    <row r="2" spans="1:10" ht="12.75" customHeight="1">
      <c r="A2" s="27"/>
      <c r="B2" s="25"/>
      <c r="C2" s="25"/>
      <c r="D2" s="25"/>
      <c r="E2" s="25"/>
      <c r="F2" s="25" t="s">
        <v>72</v>
      </c>
      <c r="G2" s="25"/>
      <c r="H2" s="25"/>
      <c r="I2" s="25"/>
      <c r="J2" s="25"/>
    </row>
    <row r="3" spans="1:10" ht="12.75" customHeight="1">
      <c r="A3" s="28"/>
      <c r="B3" s="29"/>
      <c r="C3" s="29"/>
      <c r="D3" s="29"/>
      <c r="E3" s="30"/>
      <c r="F3" s="30" t="s">
        <v>1</v>
      </c>
      <c r="G3" s="30"/>
      <c r="H3" s="30"/>
      <c r="I3" s="29"/>
      <c r="J3" s="29"/>
    </row>
    <row r="4" spans="1:10" ht="12.75" customHeight="1">
      <c r="A4" s="28"/>
      <c r="B4" s="29"/>
      <c r="C4" s="29"/>
      <c r="D4" s="29"/>
      <c r="E4" s="31"/>
      <c r="F4" s="32" t="s">
        <v>194</v>
      </c>
      <c r="G4" s="31"/>
      <c r="H4" s="31"/>
      <c r="I4" s="29"/>
      <c r="J4" s="29"/>
    </row>
    <row r="5" spans="1:10" ht="12.75" customHeight="1">
      <c r="A5" s="25"/>
      <c r="B5" s="25"/>
      <c r="C5" s="25"/>
      <c r="D5" s="32"/>
      <c r="E5" s="32" t="s">
        <v>73</v>
      </c>
      <c r="F5" s="32"/>
      <c r="G5" s="32"/>
      <c r="H5" s="33"/>
      <c r="I5" s="25"/>
      <c r="J5" s="25"/>
    </row>
    <row r="6" spans="1:10" ht="12.75" customHeight="1">
      <c r="A6" s="25"/>
      <c r="B6" s="25"/>
      <c r="C6" s="25"/>
      <c r="D6" s="25"/>
      <c r="E6" s="25" t="s">
        <v>301</v>
      </c>
      <c r="F6" s="25"/>
      <c r="G6" s="25"/>
      <c r="H6" s="25"/>
      <c r="I6" s="25"/>
      <c r="J6" s="25"/>
    </row>
    <row r="7" spans="1:10" ht="12.75">
      <c r="A7" s="34"/>
      <c r="B7" s="25"/>
      <c r="C7" s="25"/>
      <c r="D7" s="25"/>
      <c r="E7" s="25"/>
      <c r="F7" s="25"/>
      <c r="G7" s="25"/>
      <c r="H7" s="25"/>
      <c r="I7" s="25"/>
      <c r="J7" s="25"/>
    </row>
    <row r="8" spans="1:10" ht="12.75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2.75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ht="12.75">
      <c r="A10" s="25" t="s">
        <v>198</v>
      </c>
      <c r="B10" s="25"/>
      <c r="C10" s="25"/>
      <c r="D10" s="25"/>
      <c r="E10" s="25"/>
      <c r="F10" s="25" t="str">
        <f>1!C7</f>
        <v>1 квартал</v>
      </c>
      <c r="G10" s="25" t="s">
        <v>268</v>
      </c>
      <c r="H10" s="25" t="s">
        <v>74</v>
      </c>
      <c r="I10" s="25"/>
      <c r="J10" s="25"/>
    </row>
    <row r="11" spans="1:10" ht="12" customHeight="1">
      <c r="A11" s="25" t="s">
        <v>75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9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8" ht="31.5">
      <c r="A13" s="35" t="s">
        <v>3</v>
      </c>
      <c r="B13" s="35" t="s">
        <v>12</v>
      </c>
      <c r="C13" s="35" t="s">
        <v>13</v>
      </c>
      <c r="D13" s="35" t="s">
        <v>14</v>
      </c>
      <c r="E13" s="35" t="s">
        <v>15</v>
      </c>
      <c r="F13" s="35" t="s">
        <v>5</v>
      </c>
      <c r="G13" s="35" t="s">
        <v>6</v>
      </c>
      <c r="H13" s="35" t="s">
        <v>7</v>
      </c>
    </row>
    <row r="14" spans="1:8" ht="15" customHeight="1">
      <c r="A14" s="82" t="s">
        <v>71</v>
      </c>
      <c r="B14" s="83"/>
      <c r="C14" s="83"/>
      <c r="D14" s="83"/>
      <c r="E14" s="83"/>
      <c r="F14" s="84">
        <v>14574204.61</v>
      </c>
      <c r="G14" s="84">
        <v>4526739.53</v>
      </c>
      <c r="H14" s="72">
        <f aca="true" t="shared" si="0" ref="H14:H44">G14/F14*100</f>
        <v>31.059942213889368</v>
      </c>
    </row>
    <row r="15" spans="1:8" ht="45" outlineLevel="1">
      <c r="A15" s="97" t="s">
        <v>18</v>
      </c>
      <c r="B15" s="98" t="s">
        <v>19</v>
      </c>
      <c r="C15" s="98"/>
      <c r="D15" s="98"/>
      <c r="E15" s="98"/>
      <c r="F15" s="99">
        <v>873650</v>
      </c>
      <c r="G15" s="99">
        <v>267271.63</v>
      </c>
      <c r="H15" s="72">
        <f t="shared" si="0"/>
        <v>30.592529044811993</v>
      </c>
    </row>
    <row r="16" spans="1:8" ht="12.75" outlineLevel="2">
      <c r="A16" s="100" t="s">
        <v>20</v>
      </c>
      <c r="B16" s="101" t="s">
        <v>19</v>
      </c>
      <c r="C16" s="101" t="s">
        <v>234</v>
      </c>
      <c r="D16" s="101" t="s">
        <v>21</v>
      </c>
      <c r="E16" s="101" t="s">
        <v>22</v>
      </c>
      <c r="F16" s="102">
        <v>665000</v>
      </c>
      <c r="G16" s="102">
        <v>206440.74</v>
      </c>
      <c r="H16" s="70">
        <f t="shared" si="0"/>
        <v>31.043720300751875</v>
      </c>
    </row>
    <row r="17" spans="1:8" ht="12.75" outlineLevel="3">
      <c r="A17" s="100" t="s">
        <v>25</v>
      </c>
      <c r="B17" s="101" t="s">
        <v>19</v>
      </c>
      <c r="C17" s="101" t="s">
        <v>234</v>
      </c>
      <c r="D17" s="101" t="s">
        <v>26</v>
      </c>
      <c r="E17" s="101" t="s">
        <v>27</v>
      </c>
      <c r="F17" s="102">
        <v>7650</v>
      </c>
      <c r="G17" s="102">
        <v>0</v>
      </c>
      <c r="H17" s="71">
        <f t="shared" si="0"/>
        <v>0</v>
      </c>
    </row>
    <row r="18" spans="1:8" ht="22.5" outlineLevel="4">
      <c r="A18" s="100" t="s">
        <v>23</v>
      </c>
      <c r="B18" s="101" t="s">
        <v>19</v>
      </c>
      <c r="C18" s="101" t="s">
        <v>234</v>
      </c>
      <c r="D18" s="101" t="s">
        <v>235</v>
      </c>
      <c r="E18" s="101" t="s">
        <v>24</v>
      </c>
      <c r="F18" s="102">
        <v>201000</v>
      </c>
      <c r="G18" s="102">
        <v>60830.89</v>
      </c>
      <c r="H18" s="70">
        <f t="shared" si="0"/>
        <v>30.264124378109454</v>
      </c>
    </row>
    <row r="19" spans="1:8" ht="67.5" outlineLevel="3">
      <c r="A19" s="97" t="s">
        <v>28</v>
      </c>
      <c r="B19" s="98" t="s">
        <v>29</v>
      </c>
      <c r="C19" s="98"/>
      <c r="D19" s="98"/>
      <c r="E19" s="98"/>
      <c r="F19" s="99">
        <v>2666786.39</v>
      </c>
      <c r="G19" s="99">
        <v>1345794.13</v>
      </c>
      <c r="H19" s="72">
        <f t="shared" si="0"/>
        <v>50.46501418510688</v>
      </c>
    </row>
    <row r="20" spans="1:8" ht="12.75" outlineLevel="4">
      <c r="A20" s="100" t="s">
        <v>20</v>
      </c>
      <c r="B20" s="101" t="s">
        <v>29</v>
      </c>
      <c r="C20" s="101" t="s">
        <v>236</v>
      </c>
      <c r="D20" s="101" t="s">
        <v>21</v>
      </c>
      <c r="E20" s="101" t="s">
        <v>22</v>
      </c>
      <c r="F20" s="102">
        <v>1197843</v>
      </c>
      <c r="G20" s="102">
        <v>669249.86</v>
      </c>
      <c r="H20" s="70">
        <f t="shared" si="0"/>
        <v>55.871250238971214</v>
      </c>
    </row>
    <row r="21" spans="1:8" ht="12.75" outlineLevel="3">
      <c r="A21" s="100" t="s">
        <v>25</v>
      </c>
      <c r="B21" s="101" t="s">
        <v>29</v>
      </c>
      <c r="C21" s="101" t="s">
        <v>236</v>
      </c>
      <c r="D21" s="101" t="s">
        <v>26</v>
      </c>
      <c r="E21" s="101" t="s">
        <v>27</v>
      </c>
      <c r="F21" s="102">
        <v>15300</v>
      </c>
      <c r="G21" s="102">
        <v>0</v>
      </c>
      <c r="H21" s="70">
        <f t="shared" si="0"/>
        <v>0</v>
      </c>
    </row>
    <row r="22" spans="1:8" ht="22.5" outlineLevel="4">
      <c r="A22" s="100" t="s">
        <v>23</v>
      </c>
      <c r="B22" s="101" t="s">
        <v>29</v>
      </c>
      <c r="C22" s="101" t="s">
        <v>236</v>
      </c>
      <c r="D22" s="101" t="s">
        <v>235</v>
      </c>
      <c r="E22" s="101" t="s">
        <v>24</v>
      </c>
      <c r="F22" s="102">
        <v>511871.7</v>
      </c>
      <c r="G22" s="102">
        <v>258593.71</v>
      </c>
      <c r="H22" s="70">
        <f t="shared" si="0"/>
        <v>50.51924339634326</v>
      </c>
    </row>
    <row r="23" spans="1:8" ht="65.25" customHeight="1">
      <c r="A23" s="100" t="s">
        <v>30</v>
      </c>
      <c r="B23" s="101" t="s">
        <v>29</v>
      </c>
      <c r="C23" s="101" t="s">
        <v>236</v>
      </c>
      <c r="D23" s="101" t="s">
        <v>31</v>
      </c>
      <c r="E23" s="101" t="s">
        <v>32</v>
      </c>
      <c r="F23" s="102">
        <v>46980</v>
      </c>
      <c r="G23" s="102">
        <v>10610.2</v>
      </c>
      <c r="H23" s="71">
        <f t="shared" si="0"/>
        <v>22.584504044274162</v>
      </c>
    </row>
    <row r="24" spans="1:8" ht="22.5" outlineLevel="1">
      <c r="A24" s="100" t="s">
        <v>33</v>
      </c>
      <c r="B24" s="101" t="s">
        <v>29</v>
      </c>
      <c r="C24" s="101" t="s">
        <v>236</v>
      </c>
      <c r="D24" s="101" t="s">
        <v>31</v>
      </c>
      <c r="E24" s="101" t="s">
        <v>34</v>
      </c>
      <c r="F24" s="102">
        <v>14764</v>
      </c>
      <c r="G24" s="102">
        <v>5150</v>
      </c>
      <c r="H24" s="70">
        <f t="shared" si="0"/>
        <v>34.88214575995665</v>
      </c>
    </row>
    <row r="25" spans="1:8" ht="12.75" outlineLevel="2">
      <c r="A25" s="100" t="s">
        <v>35</v>
      </c>
      <c r="B25" s="101" t="s">
        <v>29</v>
      </c>
      <c r="C25" s="101" t="s">
        <v>236</v>
      </c>
      <c r="D25" s="101" t="s">
        <v>31</v>
      </c>
      <c r="E25" s="101" t="s">
        <v>36</v>
      </c>
      <c r="F25" s="102">
        <v>52226.25</v>
      </c>
      <c r="G25" s="102">
        <v>6144</v>
      </c>
      <c r="H25" s="70">
        <f t="shared" si="0"/>
        <v>11.764199037840166</v>
      </c>
    </row>
    <row r="26" spans="1:8" ht="22.5" outlineLevel="3">
      <c r="A26" s="100" t="s">
        <v>40</v>
      </c>
      <c r="B26" s="101" t="s">
        <v>29</v>
      </c>
      <c r="C26" s="101" t="s">
        <v>236</v>
      </c>
      <c r="D26" s="101" t="s">
        <v>31</v>
      </c>
      <c r="E26" s="101" t="s">
        <v>41</v>
      </c>
      <c r="F26" s="102">
        <v>8200</v>
      </c>
      <c r="G26" s="102">
        <v>6760</v>
      </c>
      <c r="H26" s="70">
        <f t="shared" si="0"/>
        <v>82.4390243902439</v>
      </c>
    </row>
    <row r="27" spans="1:8" ht="12.75" outlineLevel="4">
      <c r="A27" s="100" t="s">
        <v>38</v>
      </c>
      <c r="B27" s="101" t="s">
        <v>29</v>
      </c>
      <c r="C27" s="101" t="s">
        <v>236</v>
      </c>
      <c r="D27" s="101" t="s">
        <v>37</v>
      </c>
      <c r="E27" s="101" t="s">
        <v>39</v>
      </c>
      <c r="F27" s="102">
        <v>72368.44</v>
      </c>
      <c r="G27" s="102">
        <v>24368.44</v>
      </c>
      <c r="H27" s="70">
        <f t="shared" si="0"/>
        <v>33.67274463840867</v>
      </c>
    </row>
    <row r="28" spans="1:8" ht="12.75" outlineLevel="3">
      <c r="A28" s="100" t="s">
        <v>35</v>
      </c>
      <c r="B28" s="101" t="s">
        <v>29</v>
      </c>
      <c r="C28" s="101" t="s">
        <v>236</v>
      </c>
      <c r="D28" s="101" t="s">
        <v>37</v>
      </c>
      <c r="E28" s="101" t="s">
        <v>36</v>
      </c>
      <c r="F28" s="102">
        <v>4432.36</v>
      </c>
      <c r="G28" s="102">
        <v>4432.36</v>
      </c>
      <c r="H28" s="70">
        <f t="shared" si="0"/>
        <v>100</v>
      </c>
    </row>
    <row r="29" spans="1:8" ht="22.5" outlineLevel="4">
      <c r="A29" s="100" t="s">
        <v>40</v>
      </c>
      <c r="B29" s="101" t="s">
        <v>29</v>
      </c>
      <c r="C29" s="101" t="s">
        <v>236</v>
      </c>
      <c r="D29" s="101" t="s">
        <v>37</v>
      </c>
      <c r="E29" s="101" t="s">
        <v>41</v>
      </c>
      <c r="F29" s="102">
        <v>153569.64</v>
      </c>
      <c r="G29" s="102">
        <v>51545</v>
      </c>
      <c r="H29" s="70">
        <f t="shared" si="0"/>
        <v>33.56457695674744</v>
      </c>
    </row>
    <row r="30" spans="1:8" ht="12.75" outlineLevel="3">
      <c r="A30" s="100" t="s">
        <v>271</v>
      </c>
      <c r="B30" s="101" t="s">
        <v>29</v>
      </c>
      <c r="C30" s="101" t="s">
        <v>236</v>
      </c>
      <c r="D30" s="101" t="s">
        <v>237</v>
      </c>
      <c r="E30" s="101" t="s">
        <v>272</v>
      </c>
      <c r="F30" s="102">
        <v>244795</v>
      </c>
      <c r="G30" s="102">
        <v>244795</v>
      </c>
      <c r="H30" s="70">
        <f t="shared" si="0"/>
        <v>100</v>
      </c>
    </row>
    <row r="31" spans="1:8" ht="12.75" outlineLevel="4">
      <c r="A31" s="100" t="s">
        <v>271</v>
      </c>
      <c r="B31" s="101" t="s">
        <v>29</v>
      </c>
      <c r="C31" s="101" t="s">
        <v>236</v>
      </c>
      <c r="D31" s="101" t="s">
        <v>273</v>
      </c>
      <c r="E31" s="101" t="s">
        <v>272</v>
      </c>
      <c r="F31" s="102">
        <v>836</v>
      </c>
      <c r="G31" s="102">
        <v>836</v>
      </c>
      <c r="H31" s="71">
        <f t="shared" si="0"/>
        <v>100</v>
      </c>
    </row>
    <row r="32" spans="1:8" ht="45" outlineLevel="3">
      <c r="A32" s="100" t="s">
        <v>274</v>
      </c>
      <c r="B32" s="101" t="s">
        <v>29</v>
      </c>
      <c r="C32" s="101" t="s">
        <v>236</v>
      </c>
      <c r="D32" s="101" t="s">
        <v>187</v>
      </c>
      <c r="E32" s="101" t="s">
        <v>275</v>
      </c>
      <c r="F32" s="102">
        <v>4500</v>
      </c>
      <c r="G32" s="102">
        <v>0</v>
      </c>
      <c r="H32" s="70">
        <f t="shared" si="0"/>
        <v>0</v>
      </c>
    </row>
    <row r="33" spans="1:8" ht="12.75" outlineLevel="4">
      <c r="A33" s="100" t="s">
        <v>20</v>
      </c>
      <c r="B33" s="101" t="s">
        <v>29</v>
      </c>
      <c r="C33" s="101" t="s">
        <v>276</v>
      </c>
      <c r="D33" s="101" t="s">
        <v>21</v>
      </c>
      <c r="E33" s="101" t="s">
        <v>22</v>
      </c>
      <c r="F33" s="102">
        <v>255600</v>
      </c>
      <c r="G33" s="102">
        <v>0</v>
      </c>
      <c r="H33" s="71">
        <f t="shared" si="0"/>
        <v>0</v>
      </c>
    </row>
    <row r="34" spans="1:8" ht="12.75" outlineLevel="3">
      <c r="A34" s="100" t="s">
        <v>38</v>
      </c>
      <c r="B34" s="101" t="s">
        <v>29</v>
      </c>
      <c r="C34" s="101" t="s">
        <v>276</v>
      </c>
      <c r="D34" s="101" t="s">
        <v>37</v>
      </c>
      <c r="E34" s="101" t="s">
        <v>39</v>
      </c>
      <c r="F34" s="102">
        <v>80000</v>
      </c>
      <c r="G34" s="102">
        <v>63309.56</v>
      </c>
      <c r="H34" s="70">
        <f t="shared" si="0"/>
        <v>79.13695</v>
      </c>
    </row>
    <row r="35" spans="1:8" ht="12.75" outlineLevel="4">
      <c r="A35" s="100" t="s">
        <v>35</v>
      </c>
      <c r="B35" s="101" t="s">
        <v>29</v>
      </c>
      <c r="C35" s="101" t="s">
        <v>277</v>
      </c>
      <c r="D35" s="101" t="s">
        <v>37</v>
      </c>
      <c r="E35" s="101" t="s">
        <v>36</v>
      </c>
      <c r="F35" s="102">
        <v>3500</v>
      </c>
      <c r="G35" s="102">
        <v>0</v>
      </c>
      <c r="H35" s="70">
        <f t="shared" si="0"/>
        <v>0</v>
      </c>
    </row>
    <row r="36" spans="1:8" ht="12.75" outlineLevel="3">
      <c r="A36" s="97" t="s">
        <v>238</v>
      </c>
      <c r="B36" s="98" t="s">
        <v>239</v>
      </c>
      <c r="C36" s="98"/>
      <c r="D36" s="98"/>
      <c r="E36" s="98"/>
      <c r="F36" s="99">
        <v>5000</v>
      </c>
      <c r="G36" s="99">
        <v>0</v>
      </c>
      <c r="H36" s="72">
        <f t="shared" si="0"/>
        <v>0</v>
      </c>
    </row>
    <row r="37" spans="1:8" ht="12.75" outlineLevel="4">
      <c r="A37" s="100" t="s">
        <v>278</v>
      </c>
      <c r="B37" s="101" t="s">
        <v>239</v>
      </c>
      <c r="C37" s="101" t="s">
        <v>240</v>
      </c>
      <c r="D37" s="101" t="s">
        <v>241</v>
      </c>
      <c r="E37" s="101" t="s">
        <v>279</v>
      </c>
      <c r="F37" s="102">
        <v>5000</v>
      </c>
      <c r="G37" s="102">
        <v>0</v>
      </c>
      <c r="H37" s="71">
        <f t="shared" si="0"/>
        <v>0</v>
      </c>
    </row>
    <row r="38" spans="1:8" ht="17.25" customHeight="1" outlineLevel="3">
      <c r="A38" s="97" t="s">
        <v>188</v>
      </c>
      <c r="B38" s="98" t="s">
        <v>189</v>
      </c>
      <c r="C38" s="98"/>
      <c r="D38" s="98"/>
      <c r="E38" s="98"/>
      <c r="F38" s="99">
        <v>8520</v>
      </c>
      <c r="G38" s="99">
        <v>6320</v>
      </c>
      <c r="H38" s="72">
        <f t="shared" si="0"/>
        <v>74.17840375586854</v>
      </c>
    </row>
    <row r="39" spans="1:8" ht="12.75" outlineLevel="4">
      <c r="A39" s="100" t="s">
        <v>35</v>
      </c>
      <c r="B39" s="101" t="s">
        <v>189</v>
      </c>
      <c r="C39" s="101" t="s">
        <v>242</v>
      </c>
      <c r="D39" s="101" t="s">
        <v>37</v>
      </c>
      <c r="E39" s="101" t="s">
        <v>36</v>
      </c>
      <c r="F39" s="102">
        <v>7200</v>
      </c>
      <c r="G39" s="102">
        <v>5700</v>
      </c>
      <c r="H39" s="71">
        <f t="shared" si="0"/>
        <v>79.16666666666666</v>
      </c>
    </row>
    <row r="40" spans="1:8" ht="12.75" outlineLevel="3">
      <c r="A40" s="100" t="s">
        <v>278</v>
      </c>
      <c r="B40" s="101" t="s">
        <v>189</v>
      </c>
      <c r="C40" s="101" t="s">
        <v>242</v>
      </c>
      <c r="D40" s="101" t="s">
        <v>37</v>
      </c>
      <c r="E40" s="101" t="s">
        <v>279</v>
      </c>
      <c r="F40" s="102">
        <v>620</v>
      </c>
      <c r="G40" s="102">
        <v>620</v>
      </c>
      <c r="H40" s="70">
        <f t="shared" si="0"/>
        <v>100</v>
      </c>
    </row>
    <row r="41" spans="1:8" ht="22.5" outlineLevel="4">
      <c r="A41" s="100" t="s">
        <v>40</v>
      </c>
      <c r="B41" s="101" t="s">
        <v>189</v>
      </c>
      <c r="C41" s="101" t="s">
        <v>243</v>
      </c>
      <c r="D41" s="101" t="s">
        <v>37</v>
      </c>
      <c r="E41" s="101" t="s">
        <v>41</v>
      </c>
      <c r="F41" s="102">
        <v>700</v>
      </c>
      <c r="G41" s="102">
        <v>0</v>
      </c>
      <c r="H41" s="71">
        <f t="shared" si="0"/>
        <v>0</v>
      </c>
    </row>
    <row r="42" spans="1:8" ht="22.5" outlineLevel="3">
      <c r="A42" s="97" t="s">
        <v>42</v>
      </c>
      <c r="B42" s="98" t="s">
        <v>43</v>
      </c>
      <c r="C42" s="98"/>
      <c r="D42" s="98"/>
      <c r="E42" s="98"/>
      <c r="F42" s="99">
        <v>220500</v>
      </c>
      <c r="G42" s="99">
        <v>43886.03</v>
      </c>
      <c r="H42" s="72">
        <f t="shared" si="0"/>
        <v>19.902961451247165</v>
      </c>
    </row>
    <row r="43" spans="1:8" ht="12.75" outlineLevel="4">
      <c r="A43" s="100" t="s">
        <v>20</v>
      </c>
      <c r="B43" s="101" t="s">
        <v>43</v>
      </c>
      <c r="C43" s="101" t="s">
        <v>244</v>
      </c>
      <c r="D43" s="101" t="s">
        <v>21</v>
      </c>
      <c r="E43" s="101" t="s">
        <v>22</v>
      </c>
      <c r="F43" s="102">
        <v>159400</v>
      </c>
      <c r="G43" s="102">
        <v>34163.2</v>
      </c>
      <c r="H43" s="71">
        <f t="shared" si="0"/>
        <v>21.432371392722708</v>
      </c>
    </row>
    <row r="44" spans="1:8" ht="22.5" outlineLevel="3">
      <c r="A44" s="100" t="s">
        <v>23</v>
      </c>
      <c r="B44" s="101" t="s">
        <v>43</v>
      </c>
      <c r="C44" s="101" t="s">
        <v>244</v>
      </c>
      <c r="D44" s="101" t="s">
        <v>235</v>
      </c>
      <c r="E44" s="101" t="s">
        <v>24</v>
      </c>
      <c r="F44" s="102">
        <v>48100</v>
      </c>
      <c r="G44" s="102">
        <v>9722.83</v>
      </c>
      <c r="H44" s="71">
        <f t="shared" si="0"/>
        <v>20.213783783783786</v>
      </c>
    </row>
    <row r="45" spans="1:8" ht="22.5" outlineLevel="4">
      <c r="A45" s="100" t="s">
        <v>40</v>
      </c>
      <c r="B45" s="101" t="s">
        <v>43</v>
      </c>
      <c r="C45" s="101" t="s">
        <v>244</v>
      </c>
      <c r="D45" s="101" t="s">
        <v>37</v>
      </c>
      <c r="E45" s="101" t="s">
        <v>41</v>
      </c>
      <c r="F45" s="102">
        <v>13000</v>
      </c>
      <c r="G45" s="102">
        <v>0</v>
      </c>
      <c r="H45" s="71">
        <f aca="true" t="shared" si="1" ref="H45:H76">G45/F45*100</f>
        <v>0</v>
      </c>
    </row>
    <row r="46" spans="1:8" ht="45" outlineLevel="3">
      <c r="A46" s="97" t="s">
        <v>44</v>
      </c>
      <c r="B46" s="98" t="s">
        <v>45</v>
      </c>
      <c r="C46" s="98"/>
      <c r="D46" s="98"/>
      <c r="E46" s="98"/>
      <c r="F46" s="99">
        <v>10000</v>
      </c>
      <c r="G46" s="99">
        <v>0</v>
      </c>
      <c r="H46" s="72">
        <f t="shared" si="1"/>
        <v>0</v>
      </c>
    </row>
    <row r="47" spans="1:8" ht="22.5" outlineLevel="4">
      <c r="A47" s="100" t="s">
        <v>40</v>
      </c>
      <c r="B47" s="101" t="s">
        <v>45</v>
      </c>
      <c r="C47" s="101" t="s">
        <v>280</v>
      </c>
      <c r="D47" s="101" t="s">
        <v>37</v>
      </c>
      <c r="E47" s="101" t="s">
        <v>41</v>
      </c>
      <c r="F47" s="102">
        <v>10000</v>
      </c>
      <c r="G47" s="102">
        <v>0</v>
      </c>
      <c r="H47" s="71">
        <f t="shared" si="1"/>
        <v>0</v>
      </c>
    </row>
    <row r="48" spans="1:8" ht="22.5" outlineLevel="1">
      <c r="A48" s="97" t="s">
        <v>46</v>
      </c>
      <c r="B48" s="98" t="s">
        <v>47</v>
      </c>
      <c r="C48" s="98"/>
      <c r="D48" s="98"/>
      <c r="E48" s="98"/>
      <c r="F48" s="99">
        <v>35000</v>
      </c>
      <c r="G48" s="99">
        <v>0</v>
      </c>
      <c r="H48" s="72">
        <f t="shared" si="1"/>
        <v>0</v>
      </c>
    </row>
    <row r="49" spans="1:8" ht="22.5" outlineLevel="2">
      <c r="A49" s="100" t="s">
        <v>50</v>
      </c>
      <c r="B49" s="101" t="s">
        <v>47</v>
      </c>
      <c r="C49" s="101" t="s">
        <v>245</v>
      </c>
      <c r="D49" s="101" t="s">
        <v>37</v>
      </c>
      <c r="E49" s="101" t="s">
        <v>51</v>
      </c>
      <c r="F49" s="102">
        <v>25000</v>
      </c>
      <c r="G49" s="102">
        <v>0</v>
      </c>
      <c r="H49" s="71">
        <f t="shared" si="1"/>
        <v>0</v>
      </c>
    </row>
    <row r="50" spans="1:8" ht="22.5" outlineLevel="3">
      <c r="A50" s="100" t="s">
        <v>40</v>
      </c>
      <c r="B50" s="101" t="s">
        <v>47</v>
      </c>
      <c r="C50" s="101" t="s">
        <v>245</v>
      </c>
      <c r="D50" s="101" t="s">
        <v>37</v>
      </c>
      <c r="E50" s="101" t="s">
        <v>41</v>
      </c>
      <c r="F50" s="102">
        <v>10000</v>
      </c>
      <c r="G50" s="102">
        <v>0</v>
      </c>
      <c r="H50" s="71">
        <f t="shared" si="1"/>
        <v>0</v>
      </c>
    </row>
    <row r="51" spans="1:8" ht="22.5" outlineLevel="4">
      <c r="A51" s="97" t="s">
        <v>48</v>
      </c>
      <c r="B51" s="98" t="s">
        <v>49</v>
      </c>
      <c r="C51" s="98"/>
      <c r="D51" s="98"/>
      <c r="E51" s="98"/>
      <c r="F51" s="99">
        <v>4632966.37</v>
      </c>
      <c r="G51" s="99">
        <v>680690.72</v>
      </c>
      <c r="H51" s="72">
        <f t="shared" si="1"/>
        <v>14.692330261831794</v>
      </c>
    </row>
    <row r="52" spans="1:8" ht="39.75" customHeight="1" outlineLevel="1">
      <c r="A52" s="100" t="s">
        <v>33</v>
      </c>
      <c r="B52" s="101" t="s">
        <v>49</v>
      </c>
      <c r="C52" s="101" t="s">
        <v>246</v>
      </c>
      <c r="D52" s="101" t="s">
        <v>37</v>
      </c>
      <c r="E52" s="101" t="s">
        <v>34</v>
      </c>
      <c r="F52" s="102">
        <v>3831448.87</v>
      </c>
      <c r="G52" s="102">
        <v>224909.97</v>
      </c>
      <c r="H52" s="70">
        <f t="shared" si="1"/>
        <v>5.870102345904462</v>
      </c>
    </row>
    <row r="53" spans="1:8" ht="12.75" outlineLevel="2">
      <c r="A53" s="100" t="s">
        <v>35</v>
      </c>
      <c r="B53" s="101" t="s">
        <v>49</v>
      </c>
      <c r="C53" s="101" t="s">
        <v>246</v>
      </c>
      <c r="D53" s="101" t="s">
        <v>37</v>
      </c>
      <c r="E53" s="101" t="s">
        <v>36</v>
      </c>
      <c r="F53" s="102">
        <v>565457.5</v>
      </c>
      <c r="G53" s="102">
        <v>331720.75</v>
      </c>
      <c r="H53" s="70">
        <f t="shared" si="1"/>
        <v>58.66413479350791</v>
      </c>
    </row>
    <row r="54" spans="1:8" ht="19.5" customHeight="1" outlineLevel="3">
      <c r="A54" s="100" t="s">
        <v>50</v>
      </c>
      <c r="B54" s="101" t="s">
        <v>49</v>
      </c>
      <c r="C54" s="101" t="s">
        <v>246</v>
      </c>
      <c r="D54" s="101" t="s">
        <v>37</v>
      </c>
      <c r="E54" s="101" t="s">
        <v>51</v>
      </c>
      <c r="F54" s="102">
        <v>184000</v>
      </c>
      <c r="G54" s="102">
        <v>92000</v>
      </c>
      <c r="H54" s="70">
        <f t="shared" si="1"/>
        <v>50</v>
      </c>
    </row>
    <row r="55" spans="1:8" ht="22.5" outlineLevel="4">
      <c r="A55" s="100" t="s">
        <v>40</v>
      </c>
      <c r="B55" s="101" t="s">
        <v>49</v>
      </c>
      <c r="C55" s="101" t="s">
        <v>246</v>
      </c>
      <c r="D55" s="101" t="s">
        <v>37</v>
      </c>
      <c r="E55" s="101" t="s">
        <v>41</v>
      </c>
      <c r="F55" s="102">
        <v>32060</v>
      </c>
      <c r="G55" s="102">
        <v>32060</v>
      </c>
      <c r="H55" s="71">
        <f t="shared" si="1"/>
        <v>100</v>
      </c>
    </row>
    <row r="56" spans="1:8" ht="22.5">
      <c r="A56" s="100" t="s">
        <v>33</v>
      </c>
      <c r="B56" s="101" t="s">
        <v>49</v>
      </c>
      <c r="C56" s="101" t="s">
        <v>247</v>
      </c>
      <c r="D56" s="101" t="s">
        <v>37</v>
      </c>
      <c r="E56" s="101" t="s">
        <v>34</v>
      </c>
      <c r="F56" s="102">
        <v>20000</v>
      </c>
      <c r="G56" s="102">
        <v>0</v>
      </c>
      <c r="H56" s="70">
        <f t="shared" si="1"/>
        <v>0</v>
      </c>
    </row>
    <row r="57" spans="1:8" ht="22.5" outlineLevel="1">
      <c r="A57" s="97" t="s">
        <v>281</v>
      </c>
      <c r="B57" s="98" t="s">
        <v>282</v>
      </c>
      <c r="C57" s="98"/>
      <c r="D57" s="98"/>
      <c r="E57" s="98"/>
      <c r="F57" s="99">
        <v>61000</v>
      </c>
      <c r="G57" s="99">
        <v>61000</v>
      </c>
      <c r="H57" s="72">
        <f t="shared" si="1"/>
        <v>100</v>
      </c>
    </row>
    <row r="58" spans="1:8" ht="12.75" outlineLevel="2">
      <c r="A58" s="100" t="s">
        <v>35</v>
      </c>
      <c r="B58" s="101" t="s">
        <v>282</v>
      </c>
      <c r="C58" s="101" t="s">
        <v>283</v>
      </c>
      <c r="D58" s="101" t="s">
        <v>37</v>
      </c>
      <c r="E58" s="101" t="s">
        <v>36</v>
      </c>
      <c r="F58" s="102">
        <v>61000</v>
      </c>
      <c r="G58" s="102">
        <v>61000</v>
      </c>
      <c r="H58" s="70">
        <f t="shared" si="1"/>
        <v>100</v>
      </c>
    </row>
    <row r="59" spans="1:8" ht="12.75" outlineLevel="3">
      <c r="A59" s="97" t="s">
        <v>52</v>
      </c>
      <c r="B59" s="98" t="s">
        <v>53</v>
      </c>
      <c r="C59" s="98"/>
      <c r="D59" s="98"/>
      <c r="E59" s="98"/>
      <c r="F59" s="99">
        <v>698411.09</v>
      </c>
      <c r="G59" s="99">
        <v>527539.48</v>
      </c>
      <c r="H59" s="72">
        <f t="shared" si="1"/>
        <v>75.53423586100271</v>
      </c>
    </row>
    <row r="60" spans="1:8" ht="12.75" outlineLevel="4">
      <c r="A60" s="100" t="s">
        <v>38</v>
      </c>
      <c r="B60" s="101" t="s">
        <v>53</v>
      </c>
      <c r="C60" s="101" t="s">
        <v>255</v>
      </c>
      <c r="D60" s="101" t="s">
        <v>37</v>
      </c>
      <c r="E60" s="101" t="s">
        <v>39</v>
      </c>
      <c r="F60" s="102">
        <v>23676.52</v>
      </c>
      <c r="G60" s="102">
        <v>0</v>
      </c>
      <c r="H60" s="71">
        <f t="shared" si="1"/>
        <v>0</v>
      </c>
    </row>
    <row r="61" spans="1:8" ht="12.75" outlineLevel="1">
      <c r="A61" s="100" t="s">
        <v>38</v>
      </c>
      <c r="B61" s="101" t="s">
        <v>53</v>
      </c>
      <c r="C61" s="101" t="s">
        <v>248</v>
      </c>
      <c r="D61" s="101" t="s">
        <v>37</v>
      </c>
      <c r="E61" s="101" t="s">
        <v>39</v>
      </c>
      <c r="F61" s="102">
        <v>452202.5</v>
      </c>
      <c r="G61" s="102">
        <v>393610.02</v>
      </c>
      <c r="H61" s="71">
        <f t="shared" si="1"/>
        <v>87.04286685721551</v>
      </c>
    </row>
    <row r="62" spans="1:8" ht="22.5" outlineLevel="2">
      <c r="A62" s="100" t="s">
        <v>250</v>
      </c>
      <c r="B62" s="101" t="s">
        <v>53</v>
      </c>
      <c r="C62" s="101" t="s">
        <v>248</v>
      </c>
      <c r="D62" s="101" t="s">
        <v>37</v>
      </c>
      <c r="E62" s="101" t="s">
        <v>251</v>
      </c>
      <c r="F62" s="102">
        <v>3.48</v>
      </c>
      <c r="G62" s="102">
        <v>0.87</v>
      </c>
      <c r="H62" s="70">
        <f t="shared" si="1"/>
        <v>25</v>
      </c>
    </row>
    <row r="63" spans="1:8" ht="22.5" outlineLevel="3">
      <c r="A63" s="100" t="s">
        <v>33</v>
      </c>
      <c r="B63" s="101" t="s">
        <v>53</v>
      </c>
      <c r="C63" s="101" t="s">
        <v>248</v>
      </c>
      <c r="D63" s="101" t="s">
        <v>37</v>
      </c>
      <c r="E63" s="101" t="s">
        <v>34</v>
      </c>
      <c r="F63" s="102">
        <v>125407.14</v>
      </c>
      <c r="G63" s="102">
        <v>125407.14</v>
      </c>
      <c r="H63" s="70">
        <f t="shared" si="1"/>
        <v>100</v>
      </c>
    </row>
    <row r="64" spans="1:8" ht="22.5" outlineLevel="4">
      <c r="A64" s="100" t="s">
        <v>40</v>
      </c>
      <c r="B64" s="101" t="s">
        <v>53</v>
      </c>
      <c r="C64" s="101" t="s">
        <v>248</v>
      </c>
      <c r="D64" s="101" t="s">
        <v>37</v>
      </c>
      <c r="E64" s="101" t="s">
        <v>41</v>
      </c>
      <c r="F64" s="102">
        <v>8521.45</v>
      </c>
      <c r="G64" s="102">
        <v>8521.45</v>
      </c>
      <c r="H64" s="71">
        <f t="shared" si="1"/>
        <v>100</v>
      </c>
    </row>
    <row r="65" spans="1:8" ht="22.5">
      <c r="A65" s="100" t="s">
        <v>33</v>
      </c>
      <c r="B65" s="101" t="s">
        <v>53</v>
      </c>
      <c r="C65" s="101" t="s">
        <v>249</v>
      </c>
      <c r="D65" s="101" t="s">
        <v>37</v>
      </c>
      <c r="E65" s="101" t="s">
        <v>34</v>
      </c>
      <c r="F65" s="102">
        <v>10000</v>
      </c>
      <c r="G65" s="102">
        <v>0</v>
      </c>
      <c r="H65" s="71">
        <f t="shared" si="1"/>
        <v>0</v>
      </c>
    </row>
    <row r="66" spans="1:8" ht="22.5" outlineLevel="1">
      <c r="A66" s="100" t="s">
        <v>50</v>
      </c>
      <c r="B66" s="101" t="s">
        <v>53</v>
      </c>
      <c r="C66" s="101" t="s">
        <v>249</v>
      </c>
      <c r="D66" s="101" t="s">
        <v>37</v>
      </c>
      <c r="E66" s="101" t="s">
        <v>51</v>
      </c>
      <c r="F66" s="102">
        <v>78600</v>
      </c>
      <c r="G66" s="102">
        <v>0</v>
      </c>
      <c r="H66" s="70">
        <f t="shared" si="1"/>
        <v>0</v>
      </c>
    </row>
    <row r="67" spans="1:8" ht="12.75" outlineLevel="2">
      <c r="A67" s="97" t="s">
        <v>252</v>
      </c>
      <c r="B67" s="98" t="s">
        <v>253</v>
      </c>
      <c r="C67" s="98"/>
      <c r="D67" s="98"/>
      <c r="E67" s="98"/>
      <c r="F67" s="99">
        <v>30000</v>
      </c>
      <c r="G67" s="99">
        <v>0</v>
      </c>
      <c r="H67" s="72">
        <f t="shared" si="1"/>
        <v>0</v>
      </c>
    </row>
    <row r="68" spans="1:8" ht="22.5" outlineLevel="3">
      <c r="A68" s="100" t="s">
        <v>33</v>
      </c>
      <c r="B68" s="101" t="s">
        <v>253</v>
      </c>
      <c r="C68" s="101" t="s">
        <v>254</v>
      </c>
      <c r="D68" s="101" t="s">
        <v>37</v>
      </c>
      <c r="E68" s="101" t="s">
        <v>34</v>
      </c>
      <c r="F68" s="102">
        <v>25000</v>
      </c>
      <c r="G68" s="102">
        <v>0</v>
      </c>
      <c r="H68" s="70">
        <f t="shared" si="1"/>
        <v>0</v>
      </c>
    </row>
    <row r="69" spans="1:8" ht="22.5" outlineLevel="4">
      <c r="A69" s="100" t="s">
        <v>40</v>
      </c>
      <c r="B69" s="101" t="s">
        <v>253</v>
      </c>
      <c r="C69" s="101" t="s">
        <v>254</v>
      </c>
      <c r="D69" s="101" t="s">
        <v>37</v>
      </c>
      <c r="E69" s="101" t="s">
        <v>41</v>
      </c>
      <c r="F69" s="102">
        <v>5000</v>
      </c>
      <c r="G69" s="102">
        <v>0</v>
      </c>
      <c r="H69" s="70">
        <f t="shared" si="1"/>
        <v>0</v>
      </c>
    </row>
    <row r="70" spans="1:8" ht="12.75">
      <c r="A70" s="97" t="s">
        <v>54</v>
      </c>
      <c r="B70" s="98" t="s">
        <v>55</v>
      </c>
      <c r="C70" s="98"/>
      <c r="D70" s="98"/>
      <c r="E70" s="98"/>
      <c r="F70" s="99">
        <v>4528917.76</v>
      </c>
      <c r="G70" s="99">
        <v>1390180.29</v>
      </c>
      <c r="H70" s="72">
        <f t="shared" si="1"/>
        <v>30.695639966754445</v>
      </c>
    </row>
    <row r="71" spans="1:8" ht="12.75" outlineLevel="1">
      <c r="A71" s="100" t="s">
        <v>35</v>
      </c>
      <c r="B71" s="101" t="s">
        <v>55</v>
      </c>
      <c r="C71" s="101" t="s">
        <v>255</v>
      </c>
      <c r="D71" s="101" t="s">
        <v>37</v>
      </c>
      <c r="E71" s="101" t="s">
        <v>36</v>
      </c>
      <c r="F71" s="102">
        <v>39000</v>
      </c>
      <c r="G71" s="102">
        <v>0</v>
      </c>
      <c r="H71" s="70">
        <f t="shared" si="1"/>
        <v>0</v>
      </c>
    </row>
    <row r="72" spans="1:8" ht="12.75" outlineLevel="2">
      <c r="A72" s="100" t="s">
        <v>20</v>
      </c>
      <c r="B72" s="101" t="s">
        <v>55</v>
      </c>
      <c r="C72" s="101" t="s">
        <v>256</v>
      </c>
      <c r="D72" s="101" t="s">
        <v>56</v>
      </c>
      <c r="E72" s="101" t="s">
        <v>22</v>
      </c>
      <c r="F72" s="102">
        <v>1610039</v>
      </c>
      <c r="G72" s="102">
        <v>643387.26</v>
      </c>
      <c r="H72" s="70">
        <f t="shared" si="1"/>
        <v>39.96097361616706</v>
      </c>
    </row>
    <row r="73" spans="1:8" ht="12.75" outlineLevel="3">
      <c r="A73" s="100" t="s">
        <v>25</v>
      </c>
      <c r="B73" s="101" t="s">
        <v>55</v>
      </c>
      <c r="C73" s="101" t="s">
        <v>256</v>
      </c>
      <c r="D73" s="101" t="s">
        <v>284</v>
      </c>
      <c r="E73" s="101" t="s">
        <v>27</v>
      </c>
      <c r="F73" s="102">
        <v>900</v>
      </c>
      <c r="G73" s="102">
        <v>0</v>
      </c>
      <c r="H73" s="70">
        <f t="shared" si="1"/>
        <v>0</v>
      </c>
    </row>
    <row r="74" spans="1:8" ht="22.5" outlineLevel="4">
      <c r="A74" s="100" t="s">
        <v>23</v>
      </c>
      <c r="B74" s="101" t="s">
        <v>55</v>
      </c>
      <c r="C74" s="101" t="s">
        <v>256</v>
      </c>
      <c r="D74" s="101" t="s">
        <v>258</v>
      </c>
      <c r="E74" s="101" t="s">
        <v>24</v>
      </c>
      <c r="F74" s="102">
        <v>537000</v>
      </c>
      <c r="G74" s="102">
        <v>243509.71</v>
      </c>
      <c r="H74" s="70">
        <f t="shared" si="1"/>
        <v>45.346314711359405</v>
      </c>
    </row>
    <row r="75" spans="1:8" ht="12.75" outlineLevel="3">
      <c r="A75" s="100" t="s">
        <v>30</v>
      </c>
      <c r="B75" s="101" t="s">
        <v>55</v>
      </c>
      <c r="C75" s="101" t="s">
        <v>256</v>
      </c>
      <c r="D75" s="101" t="s">
        <v>31</v>
      </c>
      <c r="E75" s="101" t="s">
        <v>32</v>
      </c>
      <c r="F75" s="102">
        <v>15360</v>
      </c>
      <c r="G75" s="102">
        <v>1211.74</v>
      </c>
      <c r="H75" s="70">
        <f t="shared" si="1"/>
        <v>7.888932291666667</v>
      </c>
    </row>
    <row r="76" spans="1:8" ht="22.5" outlineLevel="4">
      <c r="A76" s="100" t="s">
        <v>40</v>
      </c>
      <c r="B76" s="101" t="s">
        <v>55</v>
      </c>
      <c r="C76" s="101" t="s">
        <v>256</v>
      </c>
      <c r="D76" s="101" t="s">
        <v>31</v>
      </c>
      <c r="E76" s="101" t="s">
        <v>41</v>
      </c>
      <c r="F76" s="102">
        <v>701.26</v>
      </c>
      <c r="G76" s="102">
        <v>0</v>
      </c>
      <c r="H76" s="71">
        <f t="shared" si="1"/>
        <v>0</v>
      </c>
    </row>
    <row r="77" spans="1:8" ht="12.75" outlineLevel="3">
      <c r="A77" s="100" t="s">
        <v>38</v>
      </c>
      <c r="B77" s="101" t="s">
        <v>55</v>
      </c>
      <c r="C77" s="101" t="s">
        <v>256</v>
      </c>
      <c r="D77" s="101" t="s">
        <v>37</v>
      </c>
      <c r="E77" s="101" t="s">
        <v>39</v>
      </c>
      <c r="F77" s="102">
        <v>340800</v>
      </c>
      <c r="G77" s="102">
        <v>309110.19</v>
      </c>
      <c r="H77" s="70">
        <f aca="true" t="shared" si="2" ref="H77:H104">G77/F77*100</f>
        <v>90.70134683098591</v>
      </c>
    </row>
    <row r="78" spans="1:8" ht="22.5" outlineLevel="4">
      <c r="A78" s="100" t="s">
        <v>33</v>
      </c>
      <c r="B78" s="101" t="s">
        <v>55</v>
      </c>
      <c r="C78" s="101" t="s">
        <v>256</v>
      </c>
      <c r="D78" s="101" t="s">
        <v>37</v>
      </c>
      <c r="E78" s="101" t="s">
        <v>34</v>
      </c>
      <c r="F78" s="102">
        <v>31453.2</v>
      </c>
      <c r="G78" s="102">
        <v>11953.2</v>
      </c>
      <c r="H78" s="71">
        <f t="shared" si="2"/>
        <v>38.00312845751784</v>
      </c>
    </row>
    <row r="79" spans="1:8" ht="12.75">
      <c r="A79" s="100" t="s">
        <v>35</v>
      </c>
      <c r="B79" s="101" t="s">
        <v>55</v>
      </c>
      <c r="C79" s="101" t="s">
        <v>256</v>
      </c>
      <c r="D79" s="101" t="s">
        <v>37</v>
      </c>
      <c r="E79" s="101" t="s">
        <v>36</v>
      </c>
      <c r="F79" s="102">
        <v>2824</v>
      </c>
      <c r="G79" s="102">
        <v>0</v>
      </c>
      <c r="H79" s="71">
        <f t="shared" si="2"/>
        <v>0</v>
      </c>
    </row>
    <row r="80" spans="1:8" ht="22.5" outlineLevel="1">
      <c r="A80" s="100" t="s">
        <v>33</v>
      </c>
      <c r="B80" s="101" t="s">
        <v>55</v>
      </c>
      <c r="C80" s="101" t="s">
        <v>257</v>
      </c>
      <c r="D80" s="101" t="s">
        <v>37</v>
      </c>
      <c r="E80" s="101" t="s">
        <v>34</v>
      </c>
      <c r="F80" s="102">
        <v>297000</v>
      </c>
      <c r="G80" s="102">
        <v>0</v>
      </c>
      <c r="H80" s="71">
        <f t="shared" si="2"/>
        <v>0</v>
      </c>
    </row>
    <row r="81" spans="1:8" ht="22.5" outlineLevel="2">
      <c r="A81" s="100" t="s">
        <v>50</v>
      </c>
      <c r="B81" s="101" t="s">
        <v>55</v>
      </c>
      <c r="C81" s="101" t="s">
        <v>257</v>
      </c>
      <c r="D81" s="101" t="s">
        <v>37</v>
      </c>
      <c r="E81" s="101" t="s">
        <v>51</v>
      </c>
      <c r="F81" s="102">
        <v>84228.3</v>
      </c>
      <c r="G81" s="102">
        <v>0</v>
      </c>
      <c r="H81" s="71">
        <f t="shared" si="2"/>
        <v>0</v>
      </c>
    </row>
    <row r="82" spans="1:8" ht="22.5" outlineLevel="3">
      <c r="A82" s="100" t="s">
        <v>40</v>
      </c>
      <c r="B82" s="101" t="s">
        <v>55</v>
      </c>
      <c r="C82" s="101" t="s">
        <v>257</v>
      </c>
      <c r="D82" s="101" t="s">
        <v>37</v>
      </c>
      <c r="E82" s="101" t="s">
        <v>41</v>
      </c>
      <c r="F82" s="102">
        <v>143000</v>
      </c>
      <c r="G82" s="102">
        <v>0</v>
      </c>
      <c r="H82" s="70">
        <f t="shared" si="2"/>
        <v>0</v>
      </c>
    </row>
    <row r="83" spans="1:8" ht="22.5" outlineLevel="4">
      <c r="A83" s="100" t="s">
        <v>50</v>
      </c>
      <c r="B83" s="101" t="s">
        <v>55</v>
      </c>
      <c r="C83" s="101" t="s">
        <v>285</v>
      </c>
      <c r="D83" s="101" t="s">
        <v>37</v>
      </c>
      <c r="E83" s="101" t="s">
        <v>51</v>
      </c>
      <c r="F83" s="102">
        <v>939900</v>
      </c>
      <c r="G83" s="102">
        <v>0</v>
      </c>
      <c r="H83" s="71">
        <f t="shared" si="2"/>
        <v>0</v>
      </c>
    </row>
    <row r="84" spans="1:8" ht="12.75" outlineLevel="3">
      <c r="A84" s="100" t="s">
        <v>20</v>
      </c>
      <c r="B84" s="101" t="s">
        <v>55</v>
      </c>
      <c r="C84" s="101" t="s">
        <v>259</v>
      </c>
      <c r="D84" s="101" t="s">
        <v>56</v>
      </c>
      <c r="E84" s="101" t="s">
        <v>22</v>
      </c>
      <c r="F84" s="102">
        <v>367612</v>
      </c>
      <c r="G84" s="102">
        <v>131530.56</v>
      </c>
      <c r="H84" s="70">
        <f t="shared" si="2"/>
        <v>35.77972427450682</v>
      </c>
    </row>
    <row r="85" spans="1:8" ht="22.5" outlineLevel="4">
      <c r="A85" s="100" t="s">
        <v>23</v>
      </c>
      <c r="B85" s="101" t="s">
        <v>55</v>
      </c>
      <c r="C85" s="101" t="s">
        <v>259</v>
      </c>
      <c r="D85" s="101" t="s">
        <v>258</v>
      </c>
      <c r="E85" s="101" t="s">
        <v>24</v>
      </c>
      <c r="F85" s="102">
        <v>111000</v>
      </c>
      <c r="G85" s="102">
        <v>49477.63</v>
      </c>
      <c r="H85" s="71">
        <f t="shared" si="2"/>
        <v>44.57444144144144</v>
      </c>
    </row>
    <row r="86" spans="1:8" ht="22.5">
      <c r="A86" s="100" t="s">
        <v>40</v>
      </c>
      <c r="B86" s="101" t="s">
        <v>55</v>
      </c>
      <c r="C86" s="101" t="s">
        <v>259</v>
      </c>
      <c r="D86" s="101" t="s">
        <v>31</v>
      </c>
      <c r="E86" s="101" t="s">
        <v>41</v>
      </c>
      <c r="F86" s="102">
        <v>1600</v>
      </c>
      <c r="G86" s="102">
        <v>0</v>
      </c>
      <c r="H86" s="70">
        <f t="shared" si="2"/>
        <v>0</v>
      </c>
    </row>
    <row r="87" spans="1:8" ht="12.75" outlineLevel="1">
      <c r="A87" s="100" t="s">
        <v>35</v>
      </c>
      <c r="B87" s="101" t="s">
        <v>55</v>
      </c>
      <c r="C87" s="101" t="s">
        <v>259</v>
      </c>
      <c r="D87" s="101" t="s">
        <v>37</v>
      </c>
      <c r="E87" s="101" t="s">
        <v>36</v>
      </c>
      <c r="F87" s="102">
        <v>6500</v>
      </c>
      <c r="G87" s="102">
        <v>0</v>
      </c>
      <c r="H87" s="71">
        <f t="shared" si="2"/>
        <v>0</v>
      </c>
    </row>
    <row r="88" spans="1:8" ht="31.5" customHeight="1">
      <c r="A88" s="97" t="s">
        <v>57</v>
      </c>
      <c r="B88" s="98" t="s">
        <v>58</v>
      </c>
      <c r="C88" s="98"/>
      <c r="D88" s="98"/>
      <c r="E88" s="98"/>
      <c r="F88" s="99">
        <v>52000</v>
      </c>
      <c r="G88" s="99">
        <v>0</v>
      </c>
      <c r="H88" s="72">
        <f t="shared" si="2"/>
        <v>0</v>
      </c>
    </row>
    <row r="89" spans="1:8" ht="33" customHeight="1">
      <c r="A89" s="100" t="s">
        <v>40</v>
      </c>
      <c r="B89" s="101" t="s">
        <v>58</v>
      </c>
      <c r="C89" s="101" t="s">
        <v>260</v>
      </c>
      <c r="D89" s="101" t="s">
        <v>37</v>
      </c>
      <c r="E89" s="101" t="s">
        <v>41</v>
      </c>
      <c r="F89" s="102">
        <v>30000</v>
      </c>
      <c r="G89" s="102">
        <v>0</v>
      </c>
      <c r="H89" s="71">
        <f t="shared" si="2"/>
        <v>0</v>
      </c>
    </row>
    <row r="90" spans="1:8" ht="33" customHeight="1">
      <c r="A90" s="100" t="s">
        <v>35</v>
      </c>
      <c r="B90" s="101" t="s">
        <v>58</v>
      </c>
      <c r="C90" s="101" t="s">
        <v>261</v>
      </c>
      <c r="D90" s="101" t="s">
        <v>37</v>
      </c>
      <c r="E90" s="101" t="s">
        <v>36</v>
      </c>
      <c r="F90" s="102">
        <v>16000</v>
      </c>
      <c r="G90" s="102">
        <v>0</v>
      </c>
      <c r="H90" s="71">
        <f t="shared" si="2"/>
        <v>0</v>
      </c>
    </row>
    <row r="91" spans="1:8" ht="33" customHeight="1">
      <c r="A91" s="100" t="s">
        <v>40</v>
      </c>
      <c r="B91" s="101" t="s">
        <v>58</v>
      </c>
      <c r="C91" s="101" t="s">
        <v>261</v>
      </c>
      <c r="D91" s="101" t="s">
        <v>37</v>
      </c>
      <c r="E91" s="101" t="s">
        <v>41</v>
      </c>
      <c r="F91" s="102">
        <v>6000</v>
      </c>
      <c r="G91" s="102">
        <v>0</v>
      </c>
      <c r="H91" s="71">
        <f t="shared" si="2"/>
        <v>0</v>
      </c>
    </row>
    <row r="92" spans="1:8" ht="33" customHeight="1">
      <c r="A92" s="97" t="s">
        <v>59</v>
      </c>
      <c r="B92" s="98" t="s">
        <v>60</v>
      </c>
      <c r="C92" s="98"/>
      <c r="D92" s="98"/>
      <c r="E92" s="98"/>
      <c r="F92" s="99">
        <v>123600</v>
      </c>
      <c r="G92" s="99">
        <v>29876</v>
      </c>
      <c r="H92" s="72">
        <f t="shared" si="2"/>
        <v>24.171521035598705</v>
      </c>
    </row>
    <row r="93" spans="1:8" ht="33" customHeight="1">
      <c r="A93" s="100" t="s">
        <v>61</v>
      </c>
      <c r="B93" s="101" t="s">
        <v>60</v>
      </c>
      <c r="C93" s="101" t="s">
        <v>286</v>
      </c>
      <c r="D93" s="101" t="s">
        <v>62</v>
      </c>
      <c r="E93" s="101" t="s">
        <v>63</v>
      </c>
      <c r="F93" s="102">
        <v>123600</v>
      </c>
      <c r="G93" s="102">
        <v>29876</v>
      </c>
      <c r="H93" s="71">
        <f t="shared" si="2"/>
        <v>24.171521035598705</v>
      </c>
    </row>
    <row r="94" spans="1:8" ht="33" customHeight="1">
      <c r="A94" s="97" t="s">
        <v>287</v>
      </c>
      <c r="B94" s="98" t="s">
        <v>288</v>
      </c>
      <c r="C94" s="98"/>
      <c r="D94" s="98"/>
      <c r="E94" s="98"/>
      <c r="F94" s="99">
        <v>20000</v>
      </c>
      <c r="G94" s="99">
        <v>0</v>
      </c>
      <c r="H94" s="72">
        <f t="shared" si="2"/>
        <v>0</v>
      </c>
    </row>
    <row r="95" spans="1:8" ht="33" customHeight="1">
      <c r="A95" s="100" t="s">
        <v>40</v>
      </c>
      <c r="B95" s="101" t="s">
        <v>288</v>
      </c>
      <c r="C95" s="101" t="s">
        <v>289</v>
      </c>
      <c r="D95" s="101" t="s">
        <v>37</v>
      </c>
      <c r="E95" s="101" t="s">
        <v>41</v>
      </c>
      <c r="F95" s="102">
        <v>20000</v>
      </c>
      <c r="G95" s="102">
        <v>0</v>
      </c>
      <c r="H95" s="71">
        <f t="shared" si="2"/>
        <v>0</v>
      </c>
    </row>
    <row r="96" spans="1:8" ht="33" customHeight="1">
      <c r="A96" s="97" t="s">
        <v>64</v>
      </c>
      <c r="B96" s="98" t="s">
        <v>65</v>
      </c>
      <c r="C96" s="98"/>
      <c r="D96" s="98"/>
      <c r="E96" s="98"/>
      <c r="F96" s="99">
        <v>57000</v>
      </c>
      <c r="G96" s="99">
        <v>36718</v>
      </c>
      <c r="H96" s="72">
        <f t="shared" si="2"/>
        <v>64.41754385964911</v>
      </c>
    </row>
    <row r="97" spans="1:8" ht="33" customHeight="1">
      <c r="A97" s="100" t="s">
        <v>35</v>
      </c>
      <c r="B97" s="101" t="s">
        <v>65</v>
      </c>
      <c r="C97" s="101" t="s">
        <v>262</v>
      </c>
      <c r="D97" s="101" t="s">
        <v>37</v>
      </c>
      <c r="E97" s="101" t="s">
        <v>36</v>
      </c>
      <c r="F97" s="102">
        <v>57000</v>
      </c>
      <c r="G97" s="102">
        <v>36718</v>
      </c>
      <c r="H97" s="71">
        <f t="shared" si="2"/>
        <v>64.41754385964911</v>
      </c>
    </row>
    <row r="98" spans="1:8" ht="33" customHeight="1">
      <c r="A98" s="97" t="s">
        <v>290</v>
      </c>
      <c r="B98" s="98" t="s">
        <v>291</v>
      </c>
      <c r="C98" s="98"/>
      <c r="D98" s="98"/>
      <c r="E98" s="98"/>
      <c r="F98" s="99">
        <v>1000</v>
      </c>
      <c r="G98" s="99">
        <v>0</v>
      </c>
      <c r="H98" s="72">
        <f t="shared" si="2"/>
        <v>0</v>
      </c>
    </row>
    <row r="99" spans="1:8" ht="33" customHeight="1">
      <c r="A99" s="100" t="s">
        <v>292</v>
      </c>
      <c r="B99" s="101" t="s">
        <v>291</v>
      </c>
      <c r="C99" s="101" t="s">
        <v>293</v>
      </c>
      <c r="D99" s="101" t="s">
        <v>294</v>
      </c>
      <c r="E99" s="101" t="s">
        <v>295</v>
      </c>
      <c r="F99" s="102">
        <v>1000</v>
      </c>
      <c r="G99" s="102">
        <v>0</v>
      </c>
      <c r="H99" s="71">
        <f t="shared" si="2"/>
        <v>0</v>
      </c>
    </row>
    <row r="100" spans="1:8" ht="33" customHeight="1">
      <c r="A100" s="97" t="s">
        <v>66</v>
      </c>
      <c r="B100" s="98" t="s">
        <v>67</v>
      </c>
      <c r="C100" s="98"/>
      <c r="D100" s="98"/>
      <c r="E100" s="98"/>
      <c r="F100" s="99">
        <v>549853</v>
      </c>
      <c r="G100" s="99">
        <v>137463.25</v>
      </c>
      <c r="H100" s="72">
        <f t="shared" si="2"/>
        <v>25</v>
      </c>
    </row>
    <row r="101" spans="1:8" ht="33" customHeight="1">
      <c r="A101" s="100" t="s">
        <v>68</v>
      </c>
      <c r="B101" s="101" t="s">
        <v>67</v>
      </c>
      <c r="C101" s="101" t="s">
        <v>296</v>
      </c>
      <c r="D101" s="101" t="s">
        <v>69</v>
      </c>
      <c r="E101" s="101" t="s">
        <v>70</v>
      </c>
      <c r="F101" s="102">
        <v>343660</v>
      </c>
      <c r="G101" s="102">
        <v>85915</v>
      </c>
      <c r="H101" s="71">
        <f t="shared" si="2"/>
        <v>25</v>
      </c>
    </row>
    <row r="102" spans="1:8" ht="33" customHeight="1">
      <c r="A102" s="100" t="s">
        <v>68</v>
      </c>
      <c r="B102" s="101" t="s">
        <v>67</v>
      </c>
      <c r="C102" s="101" t="s">
        <v>297</v>
      </c>
      <c r="D102" s="101" t="s">
        <v>69</v>
      </c>
      <c r="E102" s="101" t="s">
        <v>70</v>
      </c>
      <c r="F102" s="102">
        <v>88067</v>
      </c>
      <c r="G102" s="102">
        <v>22016.75</v>
      </c>
      <c r="H102" s="71">
        <f t="shared" si="2"/>
        <v>25</v>
      </c>
    </row>
    <row r="103" spans="1:8" ht="33" customHeight="1">
      <c r="A103" s="100" t="s">
        <v>68</v>
      </c>
      <c r="B103" s="101" t="s">
        <v>67</v>
      </c>
      <c r="C103" s="101" t="s">
        <v>298</v>
      </c>
      <c r="D103" s="101" t="s">
        <v>69</v>
      </c>
      <c r="E103" s="101" t="s">
        <v>70</v>
      </c>
      <c r="F103" s="102">
        <v>46718</v>
      </c>
      <c r="G103" s="102">
        <v>11679.5</v>
      </c>
      <c r="H103" s="71">
        <f t="shared" si="2"/>
        <v>25</v>
      </c>
    </row>
    <row r="104" spans="1:8" ht="33" customHeight="1">
      <c r="A104" s="100" t="s">
        <v>68</v>
      </c>
      <c r="B104" s="101" t="s">
        <v>67</v>
      </c>
      <c r="C104" s="101" t="s">
        <v>299</v>
      </c>
      <c r="D104" s="101" t="s">
        <v>69</v>
      </c>
      <c r="E104" s="101" t="s">
        <v>70</v>
      </c>
      <c r="F104" s="102">
        <v>71408</v>
      </c>
      <c r="G104" s="102">
        <v>17852</v>
      </c>
      <c r="H104" s="71">
        <f t="shared" si="2"/>
        <v>25</v>
      </c>
    </row>
  </sheetData>
  <sheetProtection/>
  <printOptions/>
  <pageMargins left="0.5905511811023623" right="0.3937007874015748" top="0.1968503937007874" bottom="0.1968503937007874" header="0.5118110236220472" footer="0.5118110236220472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2.75390625" style="1" customWidth="1"/>
    <col min="2" max="2" width="25.375" style="1" customWidth="1"/>
    <col min="3" max="3" width="18.625" style="2" customWidth="1"/>
    <col min="4" max="4" width="14.25390625" style="2" customWidth="1"/>
    <col min="5" max="5" width="11.625" style="2" customWidth="1"/>
  </cols>
  <sheetData>
    <row r="1" spans="3:4" ht="12.75">
      <c r="C1" s="112" t="s">
        <v>76</v>
      </c>
      <c r="D1" s="112"/>
    </row>
    <row r="2" ht="12.75">
      <c r="C2" s="2" t="s">
        <v>1</v>
      </c>
    </row>
    <row r="3" ht="12.75">
      <c r="C3" s="2" t="s">
        <v>194</v>
      </c>
    </row>
    <row r="4" ht="12.75">
      <c r="C4" s="2" t="s">
        <v>2</v>
      </c>
    </row>
    <row r="5" spans="1:3" ht="15.75">
      <c r="A5" s="4"/>
      <c r="C5" s="2" t="s">
        <v>301</v>
      </c>
    </row>
    <row r="6" ht="15">
      <c r="A6" s="5"/>
    </row>
    <row r="7" spans="1:5" ht="12.75">
      <c r="A7" s="1" t="s">
        <v>195</v>
      </c>
      <c r="D7" s="2" t="str">
        <f>1!C7</f>
        <v>1 квартал</v>
      </c>
      <c r="E7" s="2" t="s">
        <v>269</v>
      </c>
    </row>
    <row r="9" spans="1:5" ht="39" thickBot="1">
      <c r="A9" s="80" t="s">
        <v>77</v>
      </c>
      <c r="B9" s="80" t="s">
        <v>78</v>
      </c>
      <c r="C9" s="81" t="s">
        <v>5</v>
      </c>
      <c r="D9" s="81" t="s">
        <v>6</v>
      </c>
      <c r="E9" s="81" t="s">
        <v>7</v>
      </c>
    </row>
    <row r="10" spans="1:5" ht="15">
      <c r="A10" s="90" t="s">
        <v>138</v>
      </c>
      <c r="B10" s="86" t="s">
        <v>129</v>
      </c>
      <c r="C10" s="87">
        <v>1453227.61</v>
      </c>
      <c r="D10" s="87">
        <v>290924.15</v>
      </c>
      <c r="E10" s="3">
        <f aca="true" t="shared" si="0" ref="E10:E25">D10/C10*100</f>
        <v>20.019173046127303</v>
      </c>
    </row>
    <row r="11" spans="1:5" ht="13.5" thickBot="1">
      <c r="A11" s="91" t="s">
        <v>190</v>
      </c>
      <c r="B11" s="92"/>
      <c r="C11" s="92"/>
      <c r="D11" s="93"/>
      <c r="E11" s="105">
        <v>0</v>
      </c>
    </row>
    <row r="12" spans="1:5" ht="13.5" thickBot="1">
      <c r="A12" s="103" t="s">
        <v>117</v>
      </c>
      <c r="B12" s="106" t="s">
        <v>129</v>
      </c>
      <c r="C12" s="107">
        <v>179966.25</v>
      </c>
      <c r="D12" s="107">
        <v>0</v>
      </c>
      <c r="E12" s="3">
        <f t="shared" si="0"/>
        <v>0</v>
      </c>
    </row>
    <row r="13" spans="1:5" ht="12.75">
      <c r="A13" s="104" t="s">
        <v>174</v>
      </c>
      <c r="B13" s="108" t="s">
        <v>122</v>
      </c>
      <c r="C13" s="107">
        <v>179966.25</v>
      </c>
      <c r="D13" s="107">
        <v>0</v>
      </c>
      <c r="E13" s="3">
        <f t="shared" si="0"/>
        <v>0</v>
      </c>
    </row>
    <row r="14" spans="1:5" ht="12.75">
      <c r="A14" s="104" t="s">
        <v>175</v>
      </c>
      <c r="B14" s="108" t="s">
        <v>115</v>
      </c>
      <c r="C14" s="107">
        <v>179966.25</v>
      </c>
      <c r="D14" s="107">
        <v>0</v>
      </c>
      <c r="E14" s="3">
        <f t="shared" si="0"/>
        <v>0</v>
      </c>
    </row>
    <row r="15" spans="1:5" ht="13.5" thickBot="1">
      <c r="A15" s="104" t="s">
        <v>176</v>
      </c>
      <c r="B15" s="108" t="s">
        <v>127</v>
      </c>
      <c r="C15" s="107">
        <v>179966.25</v>
      </c>
      <c r="D15" s="107">
        <v>0</v>
      </c>
      <c r="E15" s="3">
        <f t="shared" si="0"/>
        <v>0</v>
      </c>
    </row>
    <row r="16" spans="1:5" ht="13.5" thickBot="1">
      <c r="A16" s="103" t="s">
        <v>177</v>
      </c>
      <c r="B16" s="106" t="s">
        <v>129</v>
      </c>
      <c r="C16" s="107">
        <v>1273261.36</v>
      </c>
      <c r="D16" s="107">
        <v>290924.15</v>
      </c>
      <c r="E16" s="3">
        <f t="shared" si="0"/>
        <v>22.84873782708681</v>
      </c>
    </row>
    <row r="17" spans="1:5" ht="13.5" thickBot="1">
      <c r="A17" s="104" t="s">
        <v>178</v>
      </c>
      <c r="B17" s="108" t="s">
        <v>103</v>
      </c>
      <c r="C17" s="107">
        <v>1273261.36</v>
      </c>
      <c r="D17" s="107">
        <v>290924.15</v>
      </c>
      <c r="E17" s="3">
        <f t="shared" si="0"/>
        <v>22.84873782708681</v>
      </c>
    </row>
    <row r="18" spans="1:5" ht="13.5" thickBot="1">
      <c r="A18" s="103" t="s">
        <v>179</v>
      </c>
      <c r="B18" s="106" t="s">
        <v>129</v>
      </c>
      <c r="C18" s="107">
        <v>-13300943.25</v>
      </c>
      <c r="D18" s="107">
        <v>-4240709</v>
      </c>
      <c r="E18" s="3">
        <f t="shared" si="0"/>
        <v>31.882768915655664</v>
      </c>
    </row>
    <row r="19" spans="1:5" ht="12.75">
      <c r="A19" s="104" t="s">
        <v>180</v>
      </c>
      <c r="B19" s="108" t="s">
        <v>125</v>
      </c>
      <c r="C19" s="107">
        <v>-13300943.25</v>
      </c>
      <c r="D19" s="107">
        <v>-4240709</v>
      </c>
      <c r="E19" s="3">
        <f t="shared" si="0"/>
        <v>31.882768915655664</v>
      </c>
    </row>
    <row r="20" spans="1:5" ht="12.75">
      <c r="A20" s="104" t="s">
        <v>181</v>
      </c>
      <c r="B20" s="108" t="s">
        <v>108</v>
      </c>
      <c r="C20" s="107">
        <v>-13300943.25</v>
      </c>
      <c r="D20" s="107">
        <v>-4240709</v>
      </c>
      <c r="E20" s="3">
        <f t="shared" si="0"/>
        <v>31.882768915655664</v>
      </c>
    </row>
    <row r="21" spans="1:5" ht="13.5" thickBot="1">
      <c r="A21" s="104" t="s">
        <v>182</v>
      </c>
      <c r="B21" s="108" t="s">
        <v>112</v>
      </c>
      <c r="C21" s="107">
        <v>-13300943.25</v>
      </c>
      <c r="D21" s="107">
        <v>-4240709</v>
      </c>
      <c r="E21" s="3">
        <f t="shared" si="0"/>
        <v>31.882768915655664</v>
      </c>
    </row>
    <row r="22" spans="1:5" ht="13.5" thickBot="1">
      <c r="A22" s="103" t="s">
        <v>183</v>
      </c>
      <c r="B22" s="106" t="s">
        <v>129</v>
      </c>
      <c r="C22" s="107">
        <v>14574204.61</v>
      </c>
      <c r="D22" s="107">
        <v>4531633.15</v>
      </c>
      <c r="E22" s="3">
        <f t="shared" si="0"/>
        <v>31.093519483668075</v>
      </c>
    </row>
    <row r="23" spans="1:5" ht="12.75">
      <c r="A23" s="104" t="s">
        <v>184</v>
      </c>
      <c r="B23" s="108" t="s">
        <v>123</v>
      </c>
      <c r="C23" s="107">
        <v>14574204.61</v>
      </c>
      <c r="D23" s="107">
        <v>4531633.15</v>
      </c>
      <c r="E23" s="3">
        <f t="shared" si="0"/>
        <v>31.093519483668075</v>
      </c>
    </row>
    <row r="24" spans="1:5" ht="12.75">
      <c r="A24" s="104" t="s">
        <v>185</v>
      </c>
      <c r="B24" s="108" t="s">
        <v>121</v>
      </c>
      <c r="C24" s="107">
        <v>14574204.61</v>
      </c>
      <c r="D24" s="107">
        <v>4531633.15</v>
      </c>
      <c r="E24" s="3">
        <f t="shared" si="0"/>
        <v>31.093519483668075</v>
      </c>
    </row>
    <row r="25" spans="1:5" ht="12.75">
      <c r="A25" s="104" t="s">
        <v>186</v>
      </c>
      <c r="B25" s="108" t="s">
        <v>124</v>
      </c>
      <c r="C25" s="107">
        <v>14574204.61</v>
      </c>
      <c r="D25" s="107">
        <v>4531633.15</v>
      </c>
      <c r="E25" s="3">
        <f t="shared" si="0"/>
        <v>31.093519483668075</v>
      </c>
    </row>
  </sheetData>
  <sheetProtection/>
  <mergeCells count="1">
    <mergeCell ref="C1:D1"/>
  </mergeCells>
  <printOptions/>
  <pageMargins left="0.5905511811023623" right="0.1968503937007874" top="0.3937007874015748" bottom="0.3937007874015748" header="0.5118110236220472" footer="0.5118110236220472"/>
  <pageSetup fitToHeight="0" fitToWidth="1" horizontalDpi="600" verticalDpi="600" orientation="portrait" paperSize="9" scale="79" r:id="rId1"/>
  <headerFooter alignWithMargins="0">
    <oddFooter>&amp;R&amp;D 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H29"/>
  <sheetViews>
    <sheetView view="pageBreakPreview" zoomScaleSheetLayoutView="100" zoomScalePageLayoutView="0" workbookViewId="0" topLeftCell="G1">
      <selection activeCell="G10" sqref="G10"/>
    </sheetView>
  </sheetViews>
  <sheetFormatPr defaultColWidth="9.00390625" defaultRowHeight="12.75"/>
  <cols>
    <col min="1" max="1" width="1.625" style="36" hidden="1" customWidth="1"/>
    <col min="2" max="2" width="4.25390625" style="36" hidden="1" customWidth="1"/>
    <col min="3" max="4" width="8.875" style="36" hidden="1" customWidth="1"/>
    <col min="5" max="5" width="8.625" style="36" hidden="1" customWidth="1"/>
    <col min="6" max="6" width="87.375" style="36" hidden="1" customWidth="1"/>
    <col min="7" max="7" width="77.25390625" style="36" customWidth="1"/>
    <col min="8" max="8" width="23.75390625" style="36" customWidth="1"/>
    <col min="9" max="16384" width="9.125" style="36" customWidth="1"/>
  </cols>
  <sheetData>
    <row r="2" spans="6:8" ht="20.25" customHeight="1">
      <c r="F2" s="127"/>
      <c r="G2" s="128"/>
      <c r="H2" s="128"/>
    </row>
    <row r="4" spans="6:8" ht="12.75">
      <c r="F4" s="37"/>
      <c r="G4" s="114" t="s">
        <v>79</v>
      </c>
      <c r="H4" s="114"/>
    </row>
    <row r="5" spans="6:8" ht="12.75">
      <c r="F5" s="37"/>
      <c r="G5" s="113" t="s">
        <v>191</v>
      </c>
      <c r="H5" s="114"/>
    </row>
    <row r="6" spans="6:8" ht="12.75">
      <c r="F6" s="114" t="s">
        <v>80</v>
      </c>
      <c r="G6" s="114"/>
      <c r="H6" s="114"/>
    </row>
    <row r="7" spans="6:8" ht="12.75">
      <c r="F7" s="37"/>
      <c r="G7" s="114" t="s">
        <v>81</v>
      </c>
      <c r="H7" s="114"/>
    </row>
    <row r="8" spans="6:8" ht="12.75">
      <c r="F8" s="113" t="s">
        <v>300</v>
      </c>
      <c r="G8" s="114"/>
      <c r="H8" s="114"/>
    </row>
    <row r="9" spans="6:8" ht="12.75">
      <c r="F9" s="37"/>
      <c r="G9" s="37"/>
      <c r="H9" s="37"/>
    </row>
    <row r="10" spans="6:8" ht="12.75">
      <c r="F10" s="37"/>
      <c r="G10" s="37"/>
      <c r="H10" s="37"/>
    </row>
    <row r="11" spans="6:8" ht="12.75">
      <c r="F11" s="37"/>
      <c r="G11" s="37"/>
      <c r="H11" s="37"/>
    </row>
    <row r="12" spans="2:8" ht="66" customHeight="1">
      <c r="B12" s="129" t="s">
        <v>270</v>
      </c>
      <c r="C12" s="130"/>
      <c r="D12" s="130"/>
      <c r="E12" s="130"/>
      <c r="F12" s="130"/>
      <c r="G12" s="130"/>
      <c r="H12" s="130"/>
    </row>
    <row r="13" ht="13.5" thickBot="1"/>
    <row r="14" spans="2:8" ht="12.75">
      <c r="B14" s="131" t="s">
        <v>82</v>
      </c>
      <c r="C14" s="132"/>
      <c r="D14" s="132"/>
      <c r="E14" s="132"/>
      <c r="F14" s="132"/>
      <c r="G14" s="132"/>
      <c r="H14" s="38"/>
    </row>
    <row r="15" spans="2:8" ht="31.5" customHeight="1">
      <c r="B15" s="115" t="s">
        <v>83</v>
      </c>
      <c r="C15" s="116"/>
      <c r="D15" s="116"/>
      <c r="E15" s="116"/>
      <c r="F15" s="116"/>
      <c r="G15" s="117"/>
      <c r="H15" s="39">
        <f>H17+H18+H19+H20</f>
        <v>12</v>
      </c>
    </row>
    <row r="16" spans="2:8" ht="12.75">
      <c r="B16" s="121" t="s">
        <v>84</v>
      </c>
      <c r="C16" s="122"/>
      <c r="D16" s="122"/>
      <c r="E16" s="122"/>
      <c r="F16" s="122"/>
      <c r="G16" s="123"/>
      <c r="H16" s="40"/>
    </row>
    <row r="17" spans="2:8" ht="12.75">
      <c r="B17" s="121" t="s">
        <v>85</v>
      </c>
      <c r="C17" s="122"/>
      <c r="D17" s="122"/>
      <c r="E17" s="122"/>
      <c r="F17" s="122"/>
      <c r="G17" s="123"/>
      <c r="H17" s="40">
        <v>1</v>
      </c>
    </row>
    <row r="18" spans="2:8" ht="12.75">
      <c r="B18" s="121" t="s">
        <v>86</v>
      </c>
      <c r="C18" s="122"/>
      <c r="D18" s="122"/>
      <c r="E18" s="122"/>
      <c r="F18" s="122"/>
      <c r="G18" s="123"/>
      <c r="H18" s="40">
        <v>3</v>
      </c>
    </row>
    <row r="19" spans="2:8" ht="12.75">
      <c r="B19" s="121" t="s">
        <v>87</v>
      </c>
      <c r="C19" s="122"/>
      <c r="D19" s="122"/>
      <c r="E19" s="122"/>
      <c r="F19" s="122"/>
      <c r="G19" s="123"/>
      <c r="H19" s="40">
        <v>1</v>
      </c>
    </row>
    <row r="20" spans="2:8" ht="12.75">
      <c r="B20" s="121" t="s">
        <v>88</v>
      </c>
      <c r="C20" s="122"/>
      <c r="D20" s="122"/>
      <c r="E20" s="122"/>
      <c r="F20" s="122"/>
      <c r="G20" s="123"/>
      <c r="H20" s="40">
        <v>7</v>
      </c>
    </row>
    <row r="21" spans="2:8" ht="12.75">
      <c r="B21" s="118"/>
      <c r="C21" s="119"/>
      <c r="D21" s="119"/>
      <c r="E21" s="119"/>
      <c r="F21" s="119"/>
      <c r="G21" s="120"/>
      <c r="H21" s="40"/>
    </row>
    <row r="22" spans="2:8" ht="29.25" customHeight="1">
      <c r="B22" s="115" t="s">
        <v>89</v>
      </c>
      <c r="C22" s="116"/>
      <c r="D22" s="116"/>
      <c r="E22" s="116"/>
      <c r="F22" s="116"/>
      <c r="G22" s="117"/>
      <c r="H22" s="41">
        <v>1619385.76</v>
      </c>
    </row>
    <row r="23" spans="2:8" ht="12.75">
      <c r="B23" s="121" t="s">
        <v>90</v>
      </c>
      <c r="C23" s="122"/>
      <c r="D23" s="122"/>
      <c r="E23" s="122"/>
      <c r="F23" s="122"/>
      <c r="G23" s="123"/>
      <c r="H23" s="42">
        <v>1195115.2</v>
      </c>
    </row>
    <row r="24" spans="2:8" ht="12.75">
      <c r="B24" s="118"/>
      <c r="C24" s="119"/>
      <c r="D24" s="119"/>
      <c r="E24" s="119"/>
      <c r="F24" s="119"/>
      <c r="G24" s="120"/>
      <c r="H24" s="42"/>
    </row>
    <row r="25" spans="2:8" ht="28.5" customHeight="1">
      <c r="B25" s="115" t="s">
        <v>91</v>
      </c>
      <c r="C25" s="116"/>
      <c r="D25" s="116"/>
      <c r="E25" s="116"/>
      <c r="F25" s="116"/>
      <c r="G25" s="117"/>
      <c r="H25" s="43">
        <v>11</v>
      </c>
    </row>
    <row r="26" spans="2:8" ht="12.75">
      <c r="B26" s="118"/>
      <c r="C26" s="119"/>
      <c r="D26" s="119"/>
      <c r="E26" s="119"/>
      <c r="F26" s="119"/>
      <c r="G26" s="120"/>
      <c r="H26" s="42"/>
    </row>
    <row r="27" spans="2:8" ht="31.5" customHeight="1">
      <c r="B27" s="115" t="s">
        <v>92</v>
      </c>
      <c r="C27" s="116"/>
      <c r="D27" s="116"/>
      <c r="E27" s="116"/>
      <c r="F27" s="116"/>
      <c r="G27" s="117"/>
      <c r="H27" s="44">
        <v>1390180.29</v>
      </c>
    </row>
    <row r="28" spans="2:8" ht="12.75">
      <c r="B28" s="121" t="s">
        <v>90</v>
      </c>
      <c r="C28" s="122"/>
      <c r="D28" s="122"/>
      <c r="E28" s="122"/>
      <c r="F28" s="122"/>
      <c r="G28" s="123"/>
      <c r="H28" s="42">
        <v>1067905.16</v>
      </c>
    </row>
    <row r="29" spans="2:8" ht="13.5" thickBot="1">
      <c r="B29" s="124"/>
      <c r="C29" s="125"/>
      <c r="D29" s="125"/>
      <c r="E29" s="125"/>
      <c r="F29" s="125"/>
      <c r="G29" s="126"/>
      <c r="H29" s="45"/>
    </row>
  </sheetData>
  <sheetProtection/>
  <mergeCells count="23">
    <mergeCell ref="B29:G29"/>
    <mergeCell ref="B23:G23"/>
    <mergeCell ref="F2:H2"/>
    <mergeCell ref="B12:H12"/>
    <mergeCell ref="B14:G14"/>
    <mergeCell ref="B15:G15"/>
    <mergeCell ref="F6:H6"/>
    <mergeCell ref="G4:H4"/>
    <mergeCell ref="G5:H5"/>
    <mergeCell ref="G7:H7"/>
    <mergeCell ref="B28:G28"/>
    <mergeCell ref="B24:G24"/>
    <mergeCell ref="B20:G20"/>
    <mergeCell ref="B17:G17"/>
    <mergeCell ref="B27:G27"/>
    <mergeCell ref="B18:G18"/>
    <mergeCell ref="F8:H8"/>
    <mergeCell ref="B25:G25"/>
    <mergeCell ref="B26:G26"/>
    <mergeCell ref="B16:G16"/>
    <mergeCell ref="B21:G21"/>
    <mergeCell ref="B22:G22"/>
    <mergeCell ref="B19:G19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H14" sqref="H14:I14"/>
    </sheetView>
  </sheetViews>
  <sheetFormatPr defaultColWidth="9.00390625" defaultRowHeight="12.75"/>
  <cols>
    <col min="1" max="1" width="3.125" style="0" customWidth="1"/>
    <col min="2" max="2" width="10.375" style="0" customWidth="1"/>
    <col min="3" max="3" width="6.125" style="0" customWidth="1"/>
    <col min="5" max="5" width="7.00390625" style="0" customWidth="1"/>
    <col min="6" max="6" width="2.75390625" style="0" customWidth="1"/>
    <col min="7" max="7" width="9.875" style="0" customWidth="1"/>
    <col min="8" max="8" width="8.00390625" style="0" customWidth="1"/>
    <col min="9" max="9" width="2.375" style="0" customWidth="1"/>
    <col min="10" max="10" width="13.125" style="0" customWidth="1"/>
    <col min="11" max="11" width="3.875" style="0" hidden="1" customWidth="1"/>
    <col min="12" max="12" width="7.375" style="0" customWidth="1"/>
    <col min="13" max="13" width="6.25390625" style="0" customWidth="1"/>
  </cols>
  <sheetData>
    <row r="1" spans="1:13" ht="12.75">
      <c r="A1" s="133" t="s">
        <v>93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2.75">
      <c r="A2" s="133" t="s">
        <v>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2.75">
      <c r="A3" s="133" t="s">
        <v>192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12.75">
      <c r="A4" s="133" t="s">
        <v>81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ht="12.75">
      <c r="A5" s="133" t="s">
        <v>302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9" ht="12.75">
      <c r="C9" t="s">
        <v>95</v>
      </c>
    </row>
    <row r="10" spans="1:13" ht="12.75">
      <c r="A10" s="46" t="s">
        <v>193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12.75">
      <c r="A11" s="46"/>
      <c r="B11" s="46"/>
      <c r="C11" s="46"/>
      <c r="D11" s="46"/>
      <c r="E11" s="46" t="s">
        <v>96</v>
      </c>
      <c r="F11" s="142" t="str">
        <f>1!C7</f>
        <v>1 квартал</v>
      </c>
      <c r="G11" s="142"/>
      <c r="H11" s="46" t="s">
        <v>268</v>
      </c>
      <c r="I11" s="46"/>
      <c r="J11" s="46"/>
      <c r="K11" s="46"/>
      <c r="L11" s="46"/>
      <c r="M11" s="46"/>
    </row>
    <row r="14" spans="1:13" s="48" customFormat="1" ht="105.75" customHeight="1">
      <c r="A14" s="47" t="s">
        <v>97</v>
      </c>
      <c r="B14" s="136" t="s">
        <v>263</v>
      </c>
      <c r="C14" s="137"/>
      <c r="D14" s="136" t="s">
        <v>264</v>
      </c>
      <c r="E14" s="137"/>
      <c r="F14" s="136" t="s">
        <v>98</v>
      </c>
      <c r="G14" s="137"/>
      <c r="H14" s="140" t="s">
        <v>99</v>
      </c>
      <c r="I14" s="141"/>
      <c r="J14" s="136" t="s">
        <v>100</v>
      </c>
      <c r="K14" s="137"/>
      <c r="L14" s="136" t="s">
        <v>6</v>
      </c>
      <c r="M14" s="137"/>
    </row>
    <row r="15" spans="1:13" ht="12.75">
      <c r="A15" s="49"/>
      <c r="B15" s="50"/>
      <c r="C15" s="51"/>
      <c r="D15" s="50"/>
      <c r="E15" s="51"/>
      <c r="F15" s="50"/>
      <c r="G15" s="51"/>
      <c r="H15" s="50"/>
      <c r="I15" s="51"/>
      <c r="J15" s="50"/>
      <c r="K15" s="51"/>
      <c r="L15" s="50"/>
      <c r="M15" s="51"/>
    </row>
    <row r="16" spans="1:13" ht="12.75">
      <c r="A16" s="52"/>
      <c r="B16" s="53">
        <v>5000</v>
      </c>
      <c r="C16" s="54"/>
      <c r="D16" s="53"/>
      <c r="E16" s="54"/>
      <c r="F16" s="53"/>
      <c r="G16" s="54"/>
      <c r="H16" s="53"/>
      <c r="I16" s="54"/>
      <c r="J16" s="53"/>
      <c r="K16" s="54"/>
      <c r="L16" s="53"/>
      <c r="M16" s="54"/>
    </row>
    <row r="17" spans="1:13" ht="12.75">
      <c r="A17" s="52"/>
      <c r="B17" s="53"/>
      <c r="C17" s="54"/>
      <c r="D17" s="53"/>
      <c r="E17" s="54"/>
      <c r="F17" s="53"/>
      <c r="G17" s="54"/>
      <c r="H17" s="53"/>
      <c r="I17" s="54"/>
      <c r="J17" s="53"/>
      <c r="K17" s="54"/>
      <c r="L17" s="53"/>
      <c r="M17" s="54"/>
    </row>
    <row r="18" spans="1:13" ht="12.75">
      <c r="A18" s="52">
        <v>1</v>
      </c>
      <c r="B18" s="55"/>
      <c r="C18" s="54"/>
      <c r="D18" s="53"/>
      <c r="E18" s="54"/>
      <c r="F18" s="53"/>
      <c r="G18" s="54"/>
      <c r="H18" s="53"/>
      <c r="I18" s="54"/>
      <c r="J18" s="53"/>
      <c r="K18" s="54"/>
      <c r="L18" s="53"/>
      <c r="M18" s="54"/>
    </row>
    <row r="19" spans="1:13" ht="12.75">
      <c r="A19" s="52"/>
      <c r="B19" s="53"/>
      <c r="C19" s="54"/>
      <c r="D19" s="53"/>
      <c r="E19" s="54"/>
      <c r="F19" s="53"/>
      <c r="G19" s="54"/>
      <c r="H19" s="53"/>
      <c r="I19" s="54"/>
      <c r="J19" s="53"/>
      <c r="K19" s="54"/>
      <c r="L19" s="53"/>
      <c r="M19" s="54"/>
    </row>
    <row r="20" spans="1:13" ht="12.75">
      <c r="A20" s="56"/>
      <c r="B20" s="57"/>
      <c r="C20" s="58"/>
      <c r="D20" s="57"/>
      <c r="E20" s="58"/>
      <c r="F20" s="57"/>
      <c r="G20" s="58"/>
      <c r="H20" s="57"/>
      <c r="I20" s="58"/>
      <c r="J20" s="57"/>
      <c r="K20" s="58"/>
      <c r="L20" s="57"/>
      <c r="M20" s="58"/>
    </row>
    <row r="21" spans="1:13" ht="12.75">
      <c r="A21" s="59"/>
      <c r="B21" s="60">
        <v>5000</v>
      </c>
      <c r="C21" s="61"/>
      <c r="D21" s="62"/>
      <c r="E21" s="61"/>
      <c r="F21" s="62"/>
      <c r="G21" s="61"/>
      <c r="H21" s="134" t="s">
        <v>101</v>
      </c>
      <c r="I21" s="135"/>
      <c r="J21" s="63">
        <v>0</v>
      </c>
      <c r="K21" s="61"/>
      <c r="L21" s="138">
        <v>0</v>
      </c>
      <c r="M21" s="139"/>
    </row>
  </sheetData>
  <sheetProtection/>
  <mergeCells count="14">
    <mergeCell ref="D14:E14"/>
    <mergeCell ref="F14:G14"/>
    <mergeCell ref="H14:I14"/>
    <mergeCell ref="F11:G11"/>
    <mergeCell ref="A1:M1"/>
    <mergeCell ref="A2:M2"/>
    <mergeCell ref="A3:M3"/>
    <mergeCell ref="A4:M4"/>
    <mergeCell ref="H21:I21"/>
    <mergeCell ref="J14:K14"/>
    <mergeCell ref="L14:M14"/>
    <mergeCell ref="A5:M5"/>
    <mergeCell ref="L21:M21"/>
    <mergeCell ref="B14:C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DNA7 X86</cp:lastModifiedBy>
  <cp:lastPrinted>2018-05-04T02:20:13Z</cp:lastPrinted>
  <dcterms:created xsi:type="dcterms:W3CDTF">2012-07-24T01:14:55Z</dcterms:created>
  <dcterms:modified xsi:type="dcterms:W3CDTF">2018-05-04T02:20:21Z</dcterms:modified>
  <cp:category/>
  <cp:version/>
  <cp:contentType/>
  <cp:contentStatus/>
</cp:coreProperties>
</file>