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2"/>
  </bookViews>
  <sheets>
    <sheet name="источники " sheetId="1" r:id="rId1"/>
    <sheet name="№15 заимствования" sheetId="2" r:id="rId2"/>
    <sheet name="№16 заимствования " sheetId="3" r:id="rId3"/>
  </sheets>
  <definedNames>
    <definedName name="_xlnm.Print_Area" localSheetId="0">'источники '!$A$1:$C$43</definedName>
  </definedNames>
  <calcPr fullCalcOnLoad="1"/>
</workbook>
</file>

<file path=xl/sharedStrings.xml><?xml version="1.0" encoding="utf-8"?>
<sst xmlns="http://schemas.openxmlformats.org/spreadsheetml/2006/main" count="86" uniqueCount="74">
  <si>
    <t xml:space="preserve">к решению Думы </t>
  </si>
  <si>
    <t>Наименование показателя</t>
  </si>
  <si>
    <t>Сумма, руб.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</si>
  <si>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</si>
  <si>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</si>
  <si>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</si>
  <si>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Источники внутреннего финансирования дефицита бюджетов - всего</t>
  </si>
  <si>
    <t>000 01  00  00  00  00  0000  000</t>
  </si>
  <si>
    <t>Кредиты кредитных организаций в валюте РФ</t>
  </si>
  <si>
    <t>Получение кредитов от кредитных организаций в валюте Российской Федерации</t>
  </si>
  <si>
    <t>985 01  02  00  00  10  0000  710</t>
  </si>
  <si>
    <t>Погашение кредитов, предоставленных кредитными организациями в валюте Российской Федерации</t>
  </si>
  <si>
    <t>985 01  02  00  00  10  0000  810</t>
  </si>
  <si>
    <t>Бюджетные кредиты от других бюджетов бюджетной системы Российской Федерации в валюте РФ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</si>
  <si>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</si>
  <si>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</si>
  <si>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</si>
  <si>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</si>
  <si>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Уменьшение прочих  остатков денежных средств бюджетов</t>
  </si>
  <si>
    <t>985 01  05  02  01  10  0000  610</t>
  </si>
  <si>
    <t xml:space="preserve"> Уменьшение остатков средств бюджетов</t>
  </si>
  <si>
    <t xml:space="preserve">Код </t>
  </si>
  <si>
    <t xml:space="preserve">                                     к решению Думы</t>
  </si>
  <si>
    <t>Виды долговых обязательств (привлечение\погашение)</t>
  </si>
  <si>
    <t>Объем заимствований, всего</t>
  </si>
  <si>
    <t>в том числе:</t>
  </si>
  <si>
    <t xml:space="preserve">Кредиты кредитных организаций в валюте Российской Федерации </t>
  </si>
  <si>
    <t xml:space="preserve">Бюджетные кредиты от других бюджетов бюджетной системы Российской Федерации </t>
  </si>
  <si>
    <t>985 01  02  00  00  00  0000  000</t>
  </si>
  <si>
    <t>985 01  02  00  00  00  0000  700</t>
  </si>
  <si>
    <t>985 01  02  00  00  00  0000  800</t>
  </si>
  <si>
    <t>985 01  03  00  00  00  0000  000</t>
  </si>
  <si>
    <t>985 01  03  01  00  00  0000  700</t>
  </si>
  <si>
    <t>985 01  03  01  00  10  0000  710</t>
  </si>
  <si>
    <t>985 01  03  01  00  00  0000  800</t>
  </si>
  <si>
    <t>985 01  03  01  00  10  0000  810</t>
  </si>
  <si>
    <t>985 01  05  00  00  00  0000  000</t>
  </si>
  <si>
    <t>985 01  05  00  00  00  0000  500</t>
  </si>
  <si>
    <t>985 01  05  02  00  00  0000  500</t>
  </si>
  <si>
    <t>985 01  05  02  01  00  0000  510</t>
  </si>
  <si>
    <t>985 01  05  02  01  10  0000  510</t>
  </si>
  <si>
    <t>985 01  05  00  00  00  0000  600</t>
  </si>
  <si>
    <t>985 01  05  02  00  00  0000  600</t>
  </si>
  <si>
    <t>985 01  05  02  01  00  0000  610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</si>
  <si>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</si>
  <si>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</si>
  <si>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</si>
  <si>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</si>
  <si>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</si>
  <si>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сельских поселений </t>
  </si>
  <si>
    <t>Приложение № 13</t>
  </si>
  <si>
    <t xml:space="preserve">                                     Приложение № 15</t>
  </si>
  <si>
    <t xml:space="preserve">                                     Приложение № 16</t>
  </si>
  <si>
    <t xml:space="preserve">Объем привлечения в 2019 году </t>
  </si>
  <si>
    <t>Объем погашения в 2019 году</t>
  </si>
  <si>
    <t xml:space="preserve">Верхний предел долга на 1 января 2020 года </t>
  </si>
  <si>
    <t>Худоеланского муниципального образования</t>
  </si>
  <si>
    <t>Глава Худоеланского</t>
  </si>
  <si>
    <t xml:space="preserve">Объем муниципального долга на 1 января 2019 года </t>
  </si>
  <si>
    <t xml:space="preserve">Объем привлечения в 2020 году </t>
  </si>
  <si>
    <t>Объем погашения в 2020 году</t>
  </si>
  <si>
    <t xml:space="preserve">Верхний предел долга на 1 января 2021 года </t>
  </si>
  <si>
    <t>муниципального образования:                                                                         И.Д. Ботвенко</t>
  </si>
  <si>
    <t xml:space="preserve">Списание муниципального долга в 2019 году </t>
  </si>
  <si>
    <t xml:space="preserve">Объем муниципального долга на 1 января 2020 года </t>
  </si>
  <si>
    <t xml:space="preserve">Объем привлечения в 2021 году </t>
  </si>
  <si>
    <t>Объем погашения в 2021 году</t>
  </si>
  <si>
    <t xml:space="preserve">Верхний предел долга на 1 января 2022 года </t>
  </si>
  <si>
    <t>Программа внутренних заимствований Худоеланского муниципального образования                                                                                                                                                             на 2019 год.</t>
  </si>
  <si>
    <t>Источники внутреннего финансирования дефицита бюджета Худоеланского муниципального образования на 2019 год.</t>
  </si>
  <si>
    <t>Программа внутренних заимствований Худоеланского муниципального образования на плановый период 2020-2021 годов.</t>
  </si>
  <si>
    <t>№ 100       от   27.  12.    2019 г.</t>
  </si>
  <si>
    <t>№ 100   от 27.12.   2019 г.</t>
  </si>
  <si>
    <t>№ 100     от 27.12.     2019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</si>
</sst>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49" fontId="6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4" fontId="6" fillId="36" borderId="10" xfId="0" applyNumberFormat="1" applyFont="1" applyFill="1" applyBorder="1" applyAlignment="1">
      <alignment/>
    </xf>
    <xf numFmtId="4" fontId="5" fillId="37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4" fontId="5" fillId="0" borderId="11" xfId="0" applyNumberFormat="1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37" borderId="14" xfId="0" applyFont="1" applyFill="1" applyBorder="1" applyAlignment="1">
      <alignment horizontal="left" wrapText="1"/>
    </xf>
    <xf numFmtId="0" fontId="5" fillId="37" borderId="15" xfId="0" applyFont="1" applyFill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4" fontId="6" fillId="37" borderId="11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1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3" fontId="5" fillId="0" borderId="11" xfId="0" applyNumberFormat="1" applyFont="1" applyFill="1" applyBorder="1" applyAlignment="1">
      <alignment wrapText="1"/>
    </xf>
    <xf numFmtId="0" fontId="5" fillId="0" borderId="11" xfId="0" applyFont="1" applyFill="1" applyBorder="1" applyAlignment="1">
      <alignment/>
    </xf>
    <xf numFmtId="4" fontId="5" fillId="36" borderId="11" xfId="0" applyNumberFormat="1" applyFont="1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0" fontId="0" fillId="0" borderId="0" xfId="0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5" fillId="36" borderId="20" xfId="0" applyFont="1" applyFill="1" applyBorder="1" applyAlignment="1">
      <alignment horizontal="center" wrapText="1"/>
    </xf>
    <xf numFmtId="0" fontId="5" fillId="36" borderId="21" xfId="0" applyFont="1" applyFill="1" applyBorder="1" applyAlignment="1">
      <alignment horizontal="center" wrapText="1"/>
    </xf>
    <xf numFmtId="0" fontId="5" fillId="37" borderId="20" xfId="0" applyFont="1" applyFill="1" applyBorder="1" applyAlignment="1">
      <alignment horizontal="center" wrapText="1"/>
    </xf>
    <xf numFmtId="0" fontId="5" fillId="37" borderId="21" xfId="0" applyFont="1" applyFill="1" applyBorder="1" applyAlignment="1">
      <alignment horizontal="center" wrapText="1"/>
    </xf>
    <xf numFmtId="0" fontId="5" fillId="36" borderId="12" xfId="0" applyFont="1" applyFill="1" applyBorder="1" applyAlignment="1">
      <alignment/>
    </xf>
    <xf numFmtId="0" fontId="5" fillId="36" borderId="13" xfId="0" applyFont="1" applyFill="1" applyBorder="1" applyAlignment="1">
      <alignment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K996"/>
  <sheetViews>
    <sheetView view="pageBreakPreview" zoomScale="75" zoomScaleNormal="75" zoomScaleSheetLayoutView="75" zoomScalePageLayoutView="0" workbookViewId="0" topLeftCell="A1">
      <selection activeCell="A15" sqref="A15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8.875" style="0" hidden="1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42" t="s">
        <v>50</v>
      </c>
      <c r="C2" s="42"/>
      <c r="D2" s="42"/>
      <c r="E2" s="8"/>
      <c r="F2" s="8"/>
      <c r="G2" s="8"/>
      <c r="H2" s="8"/>
      <c r="I2" s="8"/>
      <c r="J2" s="1"/>
      <c r="K2" s="1"/>
    </row>
    <row r="3" spans="1:11" ht="15">
      <c r="A3" s="7"/>
      <c r="B3" s="42" t="s">
        <v>0</v>
      </c>
      <c r="C3" s="42"/>
      <c r="D3" s="42"/>
      <c r="E3" s="8"/>
      <c r="F3" s="8"/>
      <c r="G3" s="8"/>
      <c r="H3" s="8"/>
      <c r="I3" s="8"/>
      <c r="J3" s="1"/>
      <c r="K3" s="1"/>
    </row>
    <row r="4" spans="1:11" ht="15">
      <c r="A4" s="7"/>
      <c r="B4" s="42" t="s">
        <v>56</v>
      </c>
      <c r="C4" s="42"/>
      <c r="D4" s="42"/>
      <c r="E4" s="8"/>
      <c r="F4" s="8"/>
      <c r="G4" s="8"/>
      <c r="H4" s="8"/>
      <c r="I4" s="8"/>
      <c r="J4" s="1"/>
      <c r="K4" s="1"/>
    </row>
    <row r="5" spans="1:11" ht="15">
      <c r="A5" s="7"/>
      <c r="B5" s="42" t="s">
        <v>71</v>
      </c>
      <c r="C5" s="42"/>
      <c r="D5" s="42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41" t="s">
        <v>69</v>
      </c>
      <c r="B8" s="41"/>
      <c r="C8" s="41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41"/>
      <c r="C9" s="41"/>
      <c r="D9" s="41"/>
      <c r="E9" s="41"/>
      <c r="F9" s="41"/>
      <c r="G9" s="41"/>
      <c r="H9" s="41"/>
      <c r="I9" s="41"/>
      <c r="J9" s="3"/>
    </row>
    <row r="10" spans="1:11" ht="18.75" customHeight="1">
      <c r="A10" s="10" t="s">
        <v>1</v>
      </c>
      <c r="B10" s="11" t="s">
        <v>21</v>
      </c>
      <c r="C10" s="10" t="s">
        <v>2</v>
      </c>
      <c r="D10" s="12"/>
      <c r="E10" s="12"/>
      <c r="F10" s="13"/>
      <c r="G10" s="13"/>
      <c r="H10" s="13"/>
      <c r="I10" s="13"/>
      <c r="J10" s="4"/>
      <c r="K10" s="4"/>
    </row>
    <row r="11" spans="1:11" ht="32.25" customHeight="1">
      <c r="A11" s="14" t="s">
        <v>6</v>
      </c>
      <c r="B11" s="15" t="s">
        <v>7</v>
      </c>
      <c r="C11" s="16">
        <f>C12+C17+C22</f>
        <v>1577795.7500000005</v>
      </c>
      <c r="D11" s="12"/>
      <c r="E11" s="12"/>
      <c r="F11" s="13"/>
      <c r="G11" s="13"/>
      <c r="H11" s="13"/>
      <c r="I11" s="13"/>
      <c r="J11" s="4"/>
      <c r="K11" s="4"/>
    </row>
    <row r="12" spans="1:11" ht="22.5" customHeight="1">
      <c r="A12" s="14" t="s">
        <v>8</v>
      </c>
      <c r="B12" s="15" t="s">
        <v>28</v>
      </c>
      <c r="C12" s="16">
        <f>C13-C15</f>
        <v>228388.27</v>
      </c>
      <c r="D12" s="12"/>
      <c r="E12" s="12"/>
      <c r="F12" s="13"/>
      <c r="G12" s="13"/>
      <c r="H12" s="13"/>
      <c r="I12" s="13"/>
      <c r="J12" s="4"/>
      <c r="K12" s="4"/>
    </row>
    <row r="13" spans="1:11" ht="27.75" customHeight="1">
      <c r="A13" s="17" t="s">
        <v>9</v>
      </c>
      <c r="B13" s="31" t="s">
        <v>29</v>
      </c>
      <c r="C13" s="18">
        <f>C14</f>
        <v>228388.27</v>
      </c>
      <c r="D13" s="12"/>
      <c r="E13" s="12"/>
      <c r="F13" s="13"/>
      <c r="G13" s="13"/>
      <c r="H13" s="13"/>
      <c r="I13" s="13"/>
      <c r="J13" s="4"/>
      <c r="K13" s="4"/>
    </row>
    <row r="14" spans="1:11" ht="45" customHeight="1">
      <c r="A14" s="17" t="s">
        <v>44</v>
      </c>
      <c r="B14" s="19" t="s">
        <v>10</v>
      </c>
      <c r="C14" s="20">
        <v>228388.27</v>
      </c>
      <c r="D14" s="12"/>
      <c r="E14" s="12"/>
      <c r="F14" s="13"/>
      <c r="G14" s="13"/>
      <c r="H14" s="13"/>
      <c r="I14" s="13"/>
      <c r="J14" s="4"/>
      <c r="K14" s="4"/>
    </row>
    <row r="15" spans="1:11" ht="33.75" customHeight="1">
      <c r="A15" s="17" t="s">
        <v>11</v>
      </c>
      <c r="B15" s="19" t="s">
        <v>30</v>
      </c>
      <c r="C15" s="18">
        <f>C16</f>
        <v>0</v>
      </c>
      <c r="D15" s="12"/>
      <c r="E15" s="12"/>
      <c r="F15" s="13"/>
      <c r="G15" s="13"/>
      <c r="H15" s="13"/>
      <c r="I15" s="13"/>
      <c r="J15" s="4"/>
      <c r="K15" s="4"/>
    </row>
    <row r="16" spans="1:11" ht="45" customHeight="1">
      <c r="A16" s="17" t="s">
        <v>45</v>
      </c>
      <c r="B16" s="19" t="s">
        <v>12</v>
      </c>
      <c r="C16" s="20"/>
      <c r="D16" s="12"/>
      <c r="E16" s="12"/>
      <c r="F16" s="13"/>
      <c r="G16" s="13"/>
      <c r="H16" s="13"/>
      <c r="I16" s="13"/>
      <c r="J16" s="4"/>
      <c r="K16" s="4"/>
    </row>
    <row r="17" spans="1:11" ht="33" customHeight="1">
      <c r="A17" s="14" t="s">
        <v>13</v>
      </c>
      <c r="B17" s="15" t="s">
        <v>31</v>
      </c>
      <c r="C17" s="16">
        <f>C18+C20</f>
        <v>0</v>
      </c>
      <c r="D17" s="12"/>
      <c r="E17" s="12"/>
      <c r="F17" s="13"/>
      <c r="G17" s="13"/>
      <c r="H17" s="13"/>
      <c r="I17" s="13"/>
      <c r="J17" s="4"/>
      <c r="K17" s="4"/>
    </row>
    <row r="18" spans="1:11" ht="45.75" customHeight="1">
      <c r="A18" s="17" t="s">
        <v>14</v>
      </c>
      <c r="B18" s="19" t="s">
        <v>32</v>
      </c>
      <c r="C18" s="18">
        <f>C19</f>
        <v>0</v>
      </c>
      <c r="D18" s="21"/>
      <c r="E18" s="21"/>
      <c r="F18" s="22"/>
      <c r="G18" s="22"/>
      <c r="H18" s="22"/>
      <c r="I18" s="22"/>
      <c r="J18" s="5"/>
      <c r="K18" s="5"/>
    </row>
    <row r="19" spans="1:11" ht="45.75" customHeight="1">
      <c r="A19" s="17" t="s">
        <v>46</v>
      </c>
      <c r="B19" s="19" t="s">
        <v>33</v>
      </c>
      <c r="C19" s="20"/>
      <c r="D19" s="21"/>
      <c r="E19" s="21"/>
      <c r="F19" s="22"/>
      <c r="G19" s="22"/>
      <c r="H19" s="22"/>
      <c r="I19" s="22"/>
      <c r="J19" s="5"/>
      <c r="K19" s="5"/>
    </row>
    <row r="20" spans="1:11" ht="48" customHeight="1">
      <c r="A20" s="17" t="s">
        <v>15</v>
      </c>
      <c r="B20" s="19" t="s">
        <v>34</v>
      </c>
      <c r="C20" s="18">
        <f>C21</f>
        <v>0</v>
      </c>
      <c r="D20" s="21"/>
      <c r="E20" s="21"/>
      <c r="F20" s="21"/>
      <c r="G20" s="21"/>
      <c r="H20" s="21"/>
      <c r="I20" s="22"/>
      <c r="J20" s="5"/>
      <c r="K20" s="5"/>
    </row>
    <row r="21" spans="1:11" ht="45.75" customHeight="1">
      <c r="A21" s="17" t="s">
        <v>47</v>
      </c>
      <c r="B21" s="19" t="s">
        <v>35</v>
      </c>
      <c r="C21" s="20"/>
      <c r="D21" s="21"/>
      <c r="E21" s="21"/>
      <c r="F21" s="22"/>
      <c r="G21" s="22"/>
      <c r="H21" s="22"/>
      <c r="I21" s="22"/>
      <c r="J21" s="5"/>
      <c r="K21" s="5"/>
    </row>
    <row r="22" spans="1:11" ht="33.75" customHeight="1">
      <c r="A22" s="23" t="s">
        <v>16</v>
      </c>
      <c r="B22" s="24" t="s">
        <v>36</v>
      </c>
      <c r="C22" s="25">
        <f>C23+C27</f>
        <v>1349407.4800000004</v>
      </c>
      <c r="D22" s="12"/>
      <c r="E22" s="12"/>
      <c r="F22" s="13"/>
      <c r="G22" s="13"/>
      <c r="H22" s="13"/>
      <c r="I22" s="13"/>
      <c r="J22" s="4"/>
      <c r="K22" s="4"/>
    </row>
    <row r="23" spans="1:11" ht="16.5" customHeight="1">
      <c r="A23" s="14" t="s">
        <v>3</v>
      </c>
      <c r="B23" s="15" t="s">
        <v>37</v>
      </c>
      <c r="C23" s="16">
        <f>C24</f>
        <v>-30781243.27</v>
      </c>
      <c r="D23" s="26"/>
      <c r="E23" s="26"/>
      <c r="F23" s="13"/>
      <c r="G23" s="13"/>
      <c r="H23" s="13"/>
      <c r="I23" s="13"/>
      <c r="J23" s="4"/>
      <c r="K23" s="4"/>
    </row>
    <row r="24" spans="1:11" ht="15" customHeight="1">
      <c r="A24" s="17" t="s">
        <v>4</v>
      </c>
      <c r="B24" s="19" t="s">
        <v>38</v>
      </c>
      <c r="C24" s="18">
        <f>C25</f>
        <v>-30781243.27</v>
      </c>
      <c r="D24" s="26"/>
      <c r="E24" s="26"/>
      <c r="F24" s="13"/>
      <c r="G24" s="13"/>
      <c r="H24" s="13"/>
      <c r="I24" s="13"/>
      <c r="J24" s="6"/>
      <c r="K24" s="6"/>
    </row>
    <row r="25" spans="1:11" ht="17.25" customHeight="1">
      <c r="A25" s="17" t="s">
        <v>17</v>
      </c>
      <c r="B25" s="19" t="s">
        <v>39</v>
      </c>
      <c r="C25" s="18">
        <f>C26</f>
        <v>-30781243.27</v>
      </c>
      <c r="D25" s="12"/>
      <c r="E25" s="12"/>
      <c r="F25" s="13"/>
      <c r="G25" s="13"/>
      <c r="H25" s="13"/>
      <c r="I25" s="13"/>
      <c r="J25" s="4"/>
      <c r="K25" s="4"/>
    </row>
    <row r="26" spans="1:11" ht="30" customHeight="1">
      <c r="A26" s="17" t="s">
        <v>48</v>
      </c>
      <c r="B26" s="19" t="s">
        <v>40</v>
      </c>
      <c r="C26" s="20">
        <f>-(30552855+C14+C19)</f>
        <v>-30781243.27</v>
      </c>
      <c r="D26" s="12"/>
      <c r="E26" s="12"/>
      <c r="F26" s="13"/>
      <c r="G26" s="13"/>
      <c r="H26" s="13"/>
      <c r="I26" s="13"/>
      <c r="J26" s="4"/>
      <c r="K26" s="4"/>
    </row>
    <row r="27" spans="1:11" ht="18" customHeight="1">
      <c r="A27" s="14" t="s">
        <v>20</v>
      </c>
      <c r="B27" s="15" t="s">
        <v>41</v>
      </c>
      <c r="C27" s="16">
        <f>C28</f>
        <v>32130650.75</v>
      </c>
      <c r="D27" s="21"/>
      <c r="E27" s="21"/>
      <c r="F27" s="22"/>
      <c r="G27" s="22"/>
      <c r="H27" s="22"/>
      <c r="I27" s="22"/>
      <c r="J27" s="5"/>
      <c r="K27" s="5"/>
    </row>
    <row r="28" spans="1:11" ht="18.75" customHeight="1">
      <c r="A28" s="17" t="s">
        <v>5</v>
      </c>
      <c r="B28" s="19" t="s">
        <v>42</v>
      </c>
      <c r="C28" s="18">
        <f>C29</f>
        <v>32130650.75</v>
      </c>
      <c r="D28" s="12"/>
      <c r="E28" s="12"/>
      <c r="F28" s="13"/>
      <c r="G28" s="13"/>
      <c r="H28" s="13"/>
      <c r="I28" s="13"/>
      <c r="J28" s="4"/>
      <c r="K28" s="4"/>
    </row>
    <row r="29" spans="1:11" ht="20.25" customHeight="1">
      <c r="A29" s="17" t="s">
        <v>18</v>
      </c>
      <c r="B29" s="19" t="s">
        <v>43</v>
      </c>
      <c r="C29" s="18">
        <f>C30</f>
        <v>32130650.75</v>
      </c>
      <c r="D29" s="12"/>
      <c r="E29" s="12"/>
      <c r="F29" s="13"/>
      <c r="G29" s="13"/>
      <c r="H29" s="13"/>
      <c r="I29" s="13"/>
      <c r="J29" s="4"/>
      <c r="K29" s="4"/>
    </row>
    <row r="30" spans="1:11" ht="33" customHeight="1">
      <c r="A30" s="17" t="s">
        <v>49</v>
      </c>
      <c r="B30" s="19" t="s">
        <v>19</v>
      </c>
      <c r="C30" s="20">
        <f>32130650.75-C21-C16</f>
        <v>32130650.75</v>
      </c>
      <c r="D30" s="12"/>
      <c r="E30" s="12"/>
      <c r="F30" s="13"/>
      <c r="G30" s="13"/>
      <c r="H30" s="13"/>
      <c r="I30" s="13"/>
      <c r="J30" s="6"/>
      <c r="K30" s="6"/>
    </row>
    <row r="31" spans="1:11" ht="15" hidden="1">
      <c r="A31" s="27"/>
      <c r="B31" s="28"/>
      <c r="C31" s="29"/>
      <c r="D31" s="21"/>
      <c r="E31" s="21"/>
      <c r="F31" s="22"/>
      <c r="G31" s="22"/>
      <c r="H31" s="22"/>
      <c r="I31" s="22"/>
      <c r="J31" s="5"/>
      <c r="K31" s="5"/>
    </row>
    <row r="32" spans="1:11" ht="15" hidden="1">
      <c r="A32" s="27"/>
      <c r="B32" s="28"/>
      <c r="C32" s="29"/>
      <c r="D32" s="21"/>
      <c r="E32" s="21"/>
      <c r="F32" s="22"/>
      <c r="G32" s="22"/>
      <c r="H32" s="22"/>
      <c r="I32" s="22"/>
      <c r="J32" s="5"/>
      <c r="K32" s="5"/>
    </row>
    <row r="33" spans="1:11" ht="15" hidden="1">
      <c r="A33" s="27"/>
      <c r="B33" s="28"/>
      <c r="C33" s="29"/>
      <c r="D33" s="21"/>
      <c r="E33" s="21"/>
      <c r="F33" s="22"/>
      <c r="G33" s="22"/>
      <c r="H33" s="22"/>
      <c r="I33" s="22"/>
      <c r="J33" s="5"/>
      <c r="K33" s="5"/>
    </row>
    <row r="34" spans="1:11" ht="15" hidden="1">
      <c r="A34" s="27"/>
      <c r="B34" s="28"/>
      <c r="C34" s="29"/>
      <c r="D34" s="21"/>
      <c r="E34" s="21"/>
      <c r="F34" s="22"/>
      <c r="G34" s="22"/>
      <c r="H34" s="22"/>
      <c r="I34" s="22"/>
      <c r="J34" s="5"/>
      <c r="K34" s="5"/>
    </row>
    <row r="35" spans="1:11" ht="15" hidden="1">
      <c r="A35" s="27"/>
      <c r="B35" s="28"/>
      <c r="C35" s="29"/>
      <c r="D35" s="21"/>
      <c r="E35" s="21"/>
      <c r="F35" s="22"/>
      <c r="G35" s="22"/>
      <c r="H35" s="22"/>
      <c r="I35" s="22"/>
      <c r="J35" s="5"/>
      <c r="K35" s="5"/>
    </row>
    <row r="36" spans="1:11" ht="12.75" customHeight="1" hidden="1">
      <c r="A36" s="30"/>
      <c r="B36" s="30"/>
      <c r="C36" s="30"/>
      <c r="D36" s="12"/>
      <c r="E36" s="12"/>
      <c r="F36" s="13"/>
      <c r="G36" s="13"/>
      <c r="H36" s="13"/>
      <c r="I36" s="13"/>
      <c r="J36" s="4"/>
      <c r="K36" s="4"/>
    </row>
    <row r="37" spans="1:11" ht="24" customHeight="1" hidden="1">
      <c r="A37" s="30"/>
      <c r="B37" s="30"/>
      <c r="C37" s="30"/>
      <c r="D37" s="12"/>
      <c r="E37" s="12"/>
      <c r="F37" s="13"/>
      <c r="G37" s="13"/>
      <c r="H37" s="13"/>
      <c r="I37" s="13"/>
      <c r="J37" s="4"/>
      <c r="K37" s="4"/>
    </row>
    <row r="38" spans="1:11" ht="24" customHeight="1" hidden="1">
      <c r="A38" s="30"/>
      <c r="B38" s="30"/>
      <c r="C38" s="30"/>
      <c r="D38" s="12"/>
      <c r="E38" s="12"/>
      <c r="F38" s="13"/>
      <c r="G38" s="13"/>
      <c r="H38" s="13"/>
      <c r="I38" s="13"/>
      <c r="J38" s="4"/>
      <c r="K38" s="4"/>
    </row>
    <row r="39" spans="1:11" ht="12" customHeight="1">
      <c r="A39" s="30"/>
      <c r="B39" s="30"/>
      <c r="C39" s="30"/>
      <c r="D39" s="12"/>
      <c r="E39" s="12"/>
      <c r="F39" s="13"/>
      <c r="G39" s="13"/>
      <c r="H39" s="13"/>
      <c r="I39" s="13"/>
      <c r="J39" s="4"/>
      <c r="K39" s="4"/>
    </row>
    <row r="40" spans="1:11" ht="24" customHeight="1">
      <c r="A40" s="7"/>
      <c r="B40" s="7"/>
      <c r="C40" s="7"/>
      <c r="D40" s="12"/>
      <c r="E40" s="12"/>
      <c r="F40" s="13"/>
      <c r="G40" s="13"/>
      <c r="H40" s="13"/>
      <c r="I40" s="13"/>
      <c r="J40" s="4"/>
      <c r="K40" s="4"/>
    </row>
    <row r="41" spans="1:6" ht="12.75">
      <c r="A41" t="s">
        <v>57</v>
      </c>
      <c r="B41" s="37"/>
      <c r="C41" s="37"/>
      <c r="D41" s="37"/>
      <c r="E41" s="37"/>
      <c r="F41" s="38"/>
    </row>
    <row r="42" spans="1:6" ht="12.75">
      <c r="A42" t="s">
        <v>62</v>
      </c>
      <c r="B42" s="37"/>
      <c r="C42" s="37"/>
      <c r="D42" s="37"/>
      <c r="E42" s="37"/>
      <c r="F42" s="38"/>
    </row>
    <row r="43" spans="1:9" ht="15">
      <c r="A43" s="7"/>
      <c r="B43" s="7"/>
      <c r="C43" s="7"/>
      <c r="D43" s="7"/>
      <c r="E43" s="7"/>
      <c r="F43" s="7"/>
      <c r="G43" s="7"/>
      <c r="H43" s="7"/>
      <c r="I43" s="7"/>
    </row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</sheetData>
  <sheetProtection/>
  <mergeCells count="6">
    <mergeCell ref="A8:C8"/>
    <mergeCell ref="B9:I9"/>
    <mergeCell ref="B2:D2"/>
    <mergeCell ref="B3:D3"/>
    <mergeCell ref="B4:D4"/>
    <mergeCell ref="B5:D5"/>
  </mergeCells>
  <printOptions/>
  <pageMargins left="0.75" right="0.37" top="0.47" bottom="1" header="0.32" footer="0.5"/>
  <pageSetup horizontalDpi="600" verticalDpi="600" orientation="portrait" paperSize="9" scale="85" r:id="rId1"/>
  <colBreaks count="2" manualBreakCount="2">
    <brk id="3" max="40" man="1"/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23"/>
  <sheetViews>
    <sheetView zoomScalePageLayoutView="0" workbookViewId="0" topLeftCell="A1">
      <selection activeCell="A10" sqref="A10:B10"/>
    </sheetView>
  </sheetViews>
  <sheetFormatPr defaultColWidth="9.00390625" defaultRowHeight="12.75"/>
  <cols>
    <col min="1" max="1" width="29.375" style="0" customWidth="1"/>
    <col min="2" max="2" width="9.125" style="0" hidden="1" customWidth="1"/>
    <col min="3" max="3" width="13.75390625" style="0" customWidth="1"/>
    <col min="4" max="4" width="13.25390625" style="0" customWidth="1"/>
    <col min="5" max="5" width="12.625" style="0" customWidth="1"/>
    <col min="6" max="6" width="11.25390625" style="0" customWidth="1"/>
    <col min="7" max="7" width="14.25390625" style="0" customWidth="1"/>
    <col min="8" max="9" width="9.125" style="0" hidden="1" customWidth="1"/>
  </cols>
  <sheetData>
    <row r="1" ht="7.5" customHeight="1"/>
    <row r="2" spans="1:9" ht="15">
      <c r="A2" s="7"/>
      <c r="B2" s="42"/>
      <c r="C2" s="42"/>
      <c r="D2" s="42"/>
      <c r="E2" s="42" t="s">
        <v>51</v>
      </c>
      <c r="F2" s="42"/>
      <c r="G2" s="42"/>
      <c r="H2" s="8"/>
      <c r="I2" s="8"/>
    </row>
    <row r="3" spans="1:9" ht="15">
      <c r="A3" s="7"/>
      <c r="B3" s="42"/>
      <c r="C3" s="42"/>
      <c r="D3" s="42"/>
      <c r="E3" s="42" t="s">
        <v>22</v>
      </c>
      <c r="F3" s="42"/>
      <c r="G3" s="74"/>
      <c r="H3" s="8"/>
      <c r="I3" s="8"/>
    </row>
    <row r="4" spans="1:9" ht="15">
      <c r="A4" s="7"/>
      <c r="B4" s="42" t="s">
        <v>56</v>
      </c>
      <c r="C4" s="42"/>
      <c r="D4" s="42"/>
      <c r="E4" s="74"/>
      <c r="F4" s="74"/>
      <c r="G4" s="74"/>
      <c r="H4" s="8"/>
      <c r="I4" s="8"/>
    </row>
    <row r="5" spans="1:9" ht="15">
      <c r="A5" s="7"/>
      <c r="B5" s="42" t="s">
        <v>72</v>
      </c>
      <c r="C5" s="42"/>
      <c r="D5" s="42"/>
      <c r="E5" s="74"/>
      <c r="F5" s="74"/>
      <c r="G5" s="74"/>
      <c r="H5" s="8"/>
      <c r="I5" s="8"/>
    </row>
    <row r="6" spans="1:9" ht="15">
      <c r="A6" s="7"/>
      <c r="B6" s="7"/>
      <c r="C6" s="7"/>
      <c r="D6" s="7"/>
      <c r="E6" s="7"/>
      <c r="F6" s="7"/>
      <c r="G6" s="7"/>
      <c r="H6" s="7"/>
      <c r="I6" s="7"/>
    </row>
    <row r="7" spans="1:9" ht="15">
      <c r="A7" s="7"/>
      <c r="B7" s="7"/>
      <c r="C7" s="7"/>
      <c r="D7" s="7"/>
      <c r="E7" s="7"/>
      <c r="F7" s="7"/>
      <c r="G7" s="7"/>
      <c r="H7" s="7"/>
      <c r="I7" s="7"/>
    </row>
    <row r="8" spans="1:9" ht="29.25" customHeight="1">
      <c r="A8" s="41" t="s">
        <v>68</v>
      </c>
      <c r="B8" s="41"/>
      <c r="C8" s="41"/>
      <c r="D8" s="63"/>
      <c r="E8" s="63"/>
      <c r="F8" s="63"/>
      <c r="G8" s="63"/>
      <c r="H8" s="9"/>
      <c r="I8" s="9"/>
    </row>
    <row r="9" spans="1:9" ht="15">
      <c r="A9" s="7"/>
      <c r="B9" s="41"/>
      <c r="C9" s="41"/>
      <c r="D9" s="41"/>
      <c r="E9" s="41"/>
      <c r="F9" s="41"/>
      <c r="G9" s="41"/>
      <c r="H9" s="41"/>
      <c r="I9" s="41"/>
    </row>
    <row r="10" spans="1:9" ht="71.25">
      <c r="A10" s="66" t="s">
        <v>23</v>
      </c>
      <c r="B10" s="67"/>
      <c r="C10" s="10" t="s">
        <v>58</v>
      </c>
      <c r="D10" s="39" t="s">
        <v>53</v>
      </c>
      <c r="E10" s="40" t="s">
        <v>54</v>
      </c>
      <c r="F10" s="40" t="s">
        <v>63</v>
      </c>
      <c r="G10" s="40" t="s">
        <v>55</v>
      </c>
      <c r="H10" s="13"/>
      <c r="I10" s="13"/>
    </row>
    <row r="11" spans="1:9" ht="26.25" customHeight="1">
      <c r="A11" s="68" t="s">
        <v>24</v>
      </c>
      <c r="B11" s="69"/>
      <c r="C11" s="32">
        <f>C13+C16</f>
        <v>0</v>
      </c>
      <c r="D11" s="32">
        <f>D13+D16</f>
        <v>228388.27</v>
      </c>
      <c r="E11" s="32">
        <f>E13+E16</f>
        <v>0</v>
      </c>
      <c r="F11" s="32">
        <f>F13+F16</f>
        <v>0</v>
      </c>
      <c r="G11" s="32">
        <f>G13+G16</f>
        <v>228388.27</v>
      </c>
      <c r="H11" s="13"/>
      <c r="I11" s="13"/>
    </row>
    <row r="12" spans="1:9" ht="15">
      <c r="A12" s="70" t="s">
        <v>25</v>
      </c>
      <c r="B12" s="71"/>
      <c r="C12" s="33"/>
      <c r="D12" s="34"/>
      <c r="E12" s="34"/>
      <c r="F12" s="35"/>
      <c r="G12" s="36"/>
      <c r="H12" s="13"/>
      <c r="I12" s="13"/>
    </row>
    <row r="13" spans="1:9" ht="15">
      <c r="A13" s="46" t="s">
        <v>26</v>
      </c>
      <c r="B13" s="47"/>
      <c r="C13" s="52">
        <v>0</v>
      </c>
      <c r="D13" s="43">
        <f>'источники '!C14</f>
        <v>228388.27</v>
      </c>
      <c r="E13" s="43"/>
      <c r="F13" s="59"/>
      <c r="G13" s="60">
        <f>C13+D13+E13-F13</f>
        <v>228388.27</v>
      </c>
      <c r="H13" s="13"/>
      <c r="I13" s="13"/>
    </row>
    <row r="14" spans="1:9" ht="15">
      <c r="A14" s="48"/>
      <c r="B14" s="49"/>
      <c r="C14" s="53"/>
      <c r="D14" s="44"/>
      <c r="E14" s="44"/>
      <c r="F14" s="64"/>
      <c r="G14" s="72"/>
      <c r="H14" s="13"/>
      <c r="I14" s="13"/>
    </row>
    <row r="15" spans="1:9" ht="15">
      <c r="A15" s="50"/>
      <c r="B15" s="51"/>
      <c r="C15" s="54"/>
      <c r="D15" s="45"/>
      <c r="E15" s="45"/>
      <c r="F15" s="65"/>
      <c r="G15" s="73"/>
      <c r="H15" s="13"/>
      <c r="I15" s="13"/>
    </row>
    <row r="16" spans="1:9" ht="2.25" customHeight="1">
      <c r="A16" s="46" t="s">
        <v>27</v>
      </c>
      <c r="B16" s="47"/>
      <c r="C16" s="52">
        <v>0</v>
      </c>
      <c r="D16" s="55"/>
      <c r="E16" s="58"/>
      <c r="F16" s="59">
        <v>0</v>
      </c>
      <c r="G16" s="60">
        <f>C16+D16+E16+F16</f>
        <v>0</v>
      </c>
      <c r="H16" s="13"/>
      <c r="I16" s="13"/>
    </row>
    <row r="17" spans="1:9" ht="14.25">
      <c r="A17" s="48"/>
      <c r="B17" s="49"/>
      <c r="C17" s="53"/>
      <c r="D17" s="56"/>
      <c r="E17" s="56"/>
      <c r="F17" s="53"/>
      <c r="G17" s="61"/>
      <c r="H17" s="22"/>
      <c r="I17" s="22"/>
    </row>
    <row r="18" spans="1:9" ht="14.25">
      <c r="A18" s="48"/>
      <c r="B18" s="49"/>
      <c r="C18" s="53"/>
      <c r="D18" s="56"/>
      <c r="E18" s="56"/>
      <c r="F18" s="53"/>
      <c r="G18" s="61"/>
      <c r="H18" s="21"/>
      <c r="I18" s="22"/>
    </row>
    <row r="19" spans="1:9" ht="15">
      <c r="A19" s="50"/>
      <c r="B19" s="51"/>
      <c r="C19" s="54"/>
      <c r="D19" s="57"/>
      <c r="E19" s="57"/>
      <c r="F19" s="54"/>
      <c r="G19" s="62"/>
      <c r="H19" s="13"/>
      <c r="I19" s="13"/>
    </row>
    <row r="20" spans="1:9" ht="15">
      <c r="A20" s="27"/>
      <c r="B20" s="28"/>
      <c r="C20" s="29"/>
      <c r="D20" s="21"/>
      <c r="E20" s="21"/>
      <c r="F20" s="22"/>
      <c r="G20" s="22"/>
      <c r="H20" s="22"/>
      <c r="I20" s="22"/>
    </row>
    <row r="22" spans="1:6" ht="12.75">
      <c r="A22" t="s">
        <v>57</v>
      </c>
      <c r="B22" s="37"/>
      <c r="C22" s="37"/>
      <c r="D22" s="37"/>
      <c r="E22" s="37"/>
      <c r="F22" s="38"/>
    </row>
    <row r="23" spans="1:6" ht="12.75">
      <c r="A23" t="s">
        <v>62</v>
      </c>
      <c r="B23" s="37"/>
      <c r="C23" s="37"/>
      <c r="D23" s="37"/>
      <c r="E23" s="37"/>
      <c r="F23" s="38"/>
    </row>
  </sheetData>
  <sheetProtection/>
  <mergeCells count="23">
    <mergeCell ref="B2:D2"/>
    <mergeCell ref="E2:G2"/>
    <mergeCell ref="B3:D3"/>
    <mergeCell ref="E3:G3"/>
    <mergeCell ref="B4:G4"/>
    <mergeCell ref="B5:G5"/>
    <mergeCell ref="G16:G19"/>
    <mergeCell ref="A8:G8"/>
    <mergeCell ref="B9:I9"/>
    <mergeCell ref="F13:F15"/>
    <mergeCell ref="A10:B10"/>
    <mergeCell ref="A11:B11"/>
    <mergeCell ref="A12:B12"/>
    <mergeCell ref="A13:B15"/>
    <mergeCell ref="G13:G15"/>
    <mergeCell ref="C13:C15"/>
    <mergeCell ref="E13:E15"/>
    <mergeCell ref="A16:B19"/>
    <mergeCell ref="C16:C19"/>
    <mergeCell ref="D16:D19"/>
    <mergeCell ref="E16:E19"/>
    <mergeCell ref="F16:F19"/>
    <mergeCell ref="D13:D15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3"/>
  <sheetViews>
    <sheetView tabSelected="1" zoomScalePageLayoutView="0" workbookViewId="0" topLeftCell="A19">
      <selection activeCell="A11" sqref="A11:B11"/>
    </sheetView>
  </sheetViews>
  <sheetFormatPr defaultColWidth="9.00390625" defaultRowHeight="12.75"/>
  <cols>
    <col min="1" max="1" width="29.375" style="0" customWidth="1"/>
    <col min="2" max="2" width="9.125" style="0" hidden="1" customWidth="1"/>
    <col min="3" max="3" width="13.75390625" style="0" customWidth="1"/>
    <col min="4" max="4" width="13.25390625" style="0" customWidth="1"/>
    <col min="5" max="5" width="12.625" style="0" customWidth="1"/>
    <col min="6" max="6" width="11.25390625" style="0" customWidth="1"/>
    <col min="7" max="7" width="14.25390625" style="0" customWidth="1"/>
    <col min="8" max="8" width="12.125" style="0" customWidth="1"/>
    <col min="9" max="9" width="11.75390625" style="0" customWidth="1"/>
  </cols>
  <sheetData>
    <row r="1" ht="7.5" customHeight="1"/>
    <row r="2" spans="1:9" ht="15">
      <c r="A2" s="7"/>
      <c r="B2" s="42"/>
      <c r="C2" s="42"/>
      <c r="D2" s="42"/>
      <c r="E2" s="42" t="s">
        <v>52</v>
      </c>
      <c r="F2" s="42"/>
      <c r="G2" s="42"/>
      <c r="H2" s="42"/>
      <c r="I2" s="42"/>
    </row>
    <row r="3" spans="1:9" ht="15">
      <c r="A3" s="7"/>
      <c r="B3" s="42"/>
      <c r="C3" s="42"/>
      <c r="D3" s="42"/>
      <c r="E3" s="42" t="s">
        <v>22</v>
      </c>
      <c r="F3" s="42"/>
      <c r="G3" s="42"/>
      <c r="H3" s="42"/>
      <c r="I3" s="42"/>
    </row>
    <row r="4" spans="1:9" ht="15">
      <c r="A4" s="7"/>
      <c r="B4" s="42" t="s">
        <v>56</v>
      </c>
      <c r="C4" s="42"/>
      <c r="D4" s="42"/>
      <c r="E4" s="42"/>
      <c r="F4" s="42"/>
      <c r="G4" s="42"/>
      <c r="H4" s="42"/>
      <c r="I4" s="42"/>
    </row>
    <row r="5" spans="1:9" ht="15">
      <c r="A5" s="7"/>
      <c r="B5" s="42" t="s">
        <v>73</v>
      </c>
      <c r="C5" s="42"/>
      <c r="D5" s="42"/>
      <c r="E5" s="42"/>
      <c r="F5" s="42"/>
      <c r="G5" s="42"/>
      <c r="H5" s="42"/>
      <c r="I5" s="42"/>
    </row>
    <row r="6" spans="1:9" ht="15">
      <c r="A6" s="7"/>
      <c r="B6" s="7"/>
      <c r="C6" s="7"/>
      <c r="D6" s="7"/>
      <c r="E6" s="7"/>
      <c r="F6" s="7"/>
      <c r="G6" s="7"/>
      <c r="H6" s="7"/>
      <c r="I6" s="7"/>
    </row>
    <row r="7" spans="1:9" ht="15">
      <c r="A7" s="7"/>
      <c r="B7" s="7"/>
      <c r="C7" s="7"/>
      <c r="D7" s="7"/>
      <c r="E7" s="7"/>
      <c r="F7" s="7"/>
      <c r="G7" s="7"/>
      <c r="H7" s="7"/>
      <c r="I7" s="7"/>
    </row>
    <row r="8" spans="1:9" ht="29.25" customHeight="1">
      <c r="A8" s="41" t="s">
        <v>70</v>
      </c>
      <c r="B8" s="41"/>
      <c r="C8" s="41"/>
      <c r="D8" s="41"/>
      <c r="E8" s="41"/>
      <c r="F8" s="41"/>
      <c r="G8" s="41"/>
      <c r="H8" s="41"/>
      <c r="I8" s="41"/>
    </row>
    <row r="9" spans="1:9" ht="15">
      <c r="A9" s="7"/>
      <c r="B9" s="41"/>
      <c r="C9" s="41"/>
      <c r="D9" s="41"/>
      <c r="E9" s="41"/>
      <c r="F9" s="41"/>
      <c r="G9" s="41"/>
      <c r="H9" s="41"/>
      <c r="I9" s="41"/>
    </row>
    <row r="10" spans="1:9" ht="72" customHeight="1">
      <c r="A10" s="66" t="s">
        <v>23</v>
      </c>
      <c r="B10" s="67"/>
      <c r="C10" s="10" t="s">
        <v>64</v>
      </c>
      <c r="D10" s="39" t="s">
        <v>59</v>
      </c>
      <c r="E10" s="40" t="s">
        <v>60</v>
      </c>
      <c r="F10" s="40" t="s">
        <v>61</v>
      </c>
      <c r="G10" s="39" t="s">
        <v>65</v>
      </c>
      <c r="H10" s="40" t="s">
        <v>66</v>
      </c>
      <c r="I10" s="40" t="s">
        <v>67</v>
      </c>
    </row>
    <row r="11" spans="1:9" ht="26.25" customHeight="1">
      <c r="A11" s="68" t="s">
        <v>24</v>
      </c>
      <c r="B11" s="69"/>
      <c r="C11" s="32">
        <f aca="true" t="shared" si="0" ref="C11:I11">C13+C16</f>
        <v>228388.27</v>
      </c>
      <c r="D11" s="32">
        <f t="shared" si="0"/>
        <v>265687.13</v>
      </c>
      <c r="E11" s="32">
        <f t="shared" si="0"/>
        <v>0</v>
      </c>
      <c r="F11" s="32">
        <f t="shared" si="0"/>
        <v>494075.4</v>
      </c>
      <c r="G11" s="32">
        <f t="shared" si="0"/>
        <v>283873.88</v>
      </c>
      <c r="H11" s="32">
        <f t="shared" si="0"/>
        <v>0</v>
      </c>
      <c r="I11" s="32">
        <f t="shared" si="0"/>
        <v>777949.28</v>
      </c>
    </row>
    <row r="12" spans="1:9" ht="15">
      <c r="A12" s="70" t="s">
        <v>25</v>
      </c>
      <c r="B12" s="71"/>
      <c r="C12" s="33"/>
      <c r="D12" s="34"/>
      <c r="E12" s="34"/>
      <c r="F12" s="36"/>
      <c r="G12" s="34"/>
      <c r="H12" s="34"/>
      <c r="I12" s="36"/>
    </row>
    <row r="13" spans="1:9" ht="12.75" customHeight="1">
      <c r="A13" s="46" t="s">
        <v>26</v>
      </c>
      <c r="B13" s="47"/>
      <c r="C13" s="52">
        <f>'№15 заимствования'!G13:G15</f>
        <v>228388.27</v>
      </c>
      <c r="D13" s="43">
        <v>265687.13</v>
      </c>
      <c r="E13" s="43"/>
      <c r="F13" s="60">
        <f>C13+D13+E13</f>
        <v>494075.4</v>
      </c>
      <c r="G13" s="43">
        <v>283873.88</v>
      </c>
      <c r="H13" s="43"/>
      <c r="I13" s="60">
        <f>F13+G13+H13</f>
        <v>777949.28</v>
      </c>
    </row>
    <row r="14" spans="1:9" ht="12.75" customHeight="1">
      <c r="A14" s="48"/>
      <c r="B14" s="49"/>
      <c r="C14" s="53"/>
      <c r="D14" s="44"/>
      <c r="E14" s="44"/>
      <c r="F14" s="72"/>
      <c r="G14" s="44"/>
      <c r="H14" s="44"/>
      <c r="I14" s="72"/>
    </row>
    <row r="15" spans="1:9" ht="17.25" customHeight="1">
      <c r="A15" s="50"/>
      <c r="B15" s="51"/>
      <c r="C15" s="54"/>
      <c r="D15" s="45"/>
      <c r="E15" s="45"/>
      <c r="F15" s="73"/>
      <c r="G15" s="45"/>
      <c r="H15" s="45"/>
      <c r="I15" s="73"/>
    </row>
    <row r="16" spans="1:9" ht="12.75" customHeight="1">
      <c r="A16" s="46" t="s">
        <v>27</v>
      </c>
      <c r="B16" s="47"/>
      <c r="C16" s="52"/>
      <c r="D16" s="55"/>
      <c r="E16" s="58"/>
      <c r="F16" s="60">
        <f>C16+D16+E16</f>
        <v>0</v>
      </c>
      <c r="G16" s="55"/>
      <c r="H16" s="58"/>
      <c r="I16" s="60">
        <f>F16+G16+H16</f>
        <v>0</v>
      </c>
    </row>
    <row r="17" spans="1:9" ht="12.75">
      <c r="A17" s="48"/>
      <c r="B17" s="49"/>
      <c r="C17" s="53"/>
      <c r="D17" s="56"/>
      <c r="E17" s="56"/>
      <c r="F17" s="61"/>
      <c r="G17" s="56"/>
      <c r="H17" s="56"/>
      <c r="I17" s="61"/>
    </row>
    <row r="18" spans="1:9" ht="12.75">
      <c r="A18" s="48"/>
      <c r="B18" s="49"/>
      <c r="C18" s="53"/>
      <c r="D18" s="56"/>
      <c r="E18" s="56"/>
      <c r="F18" s="61"/>
      <c r="G18" s="56"/>
      <c r="H18" s="56"/>
      <c r="I18" s="61"/>
    </row>
    <row r="19" spans="1:9" ht="12.75">
      <c r="A19" s="50"/>
      <c r="B19" s="51"/>
      <c r="C19" s="54"/>
      <c r="D19" s="57"/>
      <c r="E19" s="57"/>
      <c r="F19" s="62"/>
      <c r="G19" s="57"/>
      <c r="H19" s="57"/>
      <c r="I19" s="62"/>
    </row>
    <row r="22" spans="1:6" ht="12.75">
      <c r="A22" t="s">
        <v>57</v>
      </c>
      <c r="B22" s="37"/>
      <c r="C22" s="37"/>
      <c r="D22" s="37"/>
      <c r="E22" s="37"/>
      <c r="F22" s="38"/>
    </row>
    <row r="23" spans="1:6" ht="12.75">
      <c r="A23" t="s">
        <v>62</v>
      </c>
      <c r="B23" s="37"/>
      <c r="C23" s="37"/>
      <c r="D23" s="37"/>
      <c r="E23" s="37"/>
      <c r="F23" s="38"/>
    </row>
  </sheetData>
  <sheetProtection/>
  <mergeCells count="27">
    <mergeCell ref="E13:E15"/>
    <mergeCell ref="A16:B19"/>
    <mergeCell ref="C16:C19"/>
    <mergeCell ref="D16:D19"/>
    <mergeCell ref="E16:E19"/>
    <mergeCell ref="F16:F19"/>
    <mergeCell ref="D13:D15"/>
    <mergeCell ref="G16:G19"/>
    <mergeCell ref="A10:B10"/>
    <mergeCell ref="A11:B11"/>
    <mergeCell ref="A12:B12"/>
    <mergeCell ref="A13:B15"/>
    <mergeCell ref="B9:I9"/>
    <mergeCell ref="H13:H15"/>
    <mergeCell ref="I13:I15"/>
    <mergeCell ref="G13:G15"/>
    <mergeCell ref="C13:C15"/>
    <mergeCell ref="H16:H19"/>
    <mergeCell ref="I16:I19"/>
    <mergeCell ref="B4:I4"/>
    <mergeCell ref="B5:I5"/>
    <mergeCell ref="A8:I8"/>
    <mergeCell ref="B2:D2"/>
    <mergeCell ref="B3:D3"/>
    <mergeCell ref="E2:I2"/>
    <mergeCell ref="E3:I3"/>
    <mergeCell ref="F13:F1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DNA7 X86</cp:lastModifiedBy>
  <cp:lastPrinted>2020-01-09T04:17:51Z</cp:lastPrinted>
  <dcterms:created xsi:type="dcterms:W3CDTF">2007-11-27T06:58:12Z</dcterms:created>
  <dcterms:modified xsi:type="dcterms:W3CDTF">2020-01-09T04:17:56Z</dcterms:modified>
  <cp:category/>
  <cp:version/>
  <cp:contentType/>
  <cp:contentStatus/>
</cp:coreProperties>
</file>